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UZ MA\AÑO 2022\"/>
    </mc:Choice>
  </mc:AlternateContent>
  <bookViews>
    <workbookView xWindow="0" yWindow="0" windowWidth="28800" windowHeight="12330" tabRatio="516"/>
  </bookViews>
  <sheets>
    <sheet name="2022 TRANSP. GENERO" sheetId="18" r:id="rId1"/>
  </sheets>
  <definedNames>
    <definedName name="_xlnm._FilterDatabase" localSheetId="0" hidden="1">'2022 TRANSP. GENERO'!$C$1:$C$1076</definedName>
  </definedNames>
  <calcPr calcId="162913"/>
</workbook>
</file>

<file path=xl/calcChain.xml><?xml version="1.0" encoding="utf-8"?>
<calcChain xmlns="http://schemas.openxmlformats.org/spreadsheetml/2006/main">
  <c r="C930" i="18" l="1"/>
  <c r="C969" i="18"/>
  <c r="C1024" i="18" l="1"/>
  <c r="C1027" i="18"/>
  <c r="C973" i="18"/>
  <c r="C1021" i="18"/>
  <c r="C953" i="18"/>
  <c r="C934" i="18"/>
  <c r="C918" i="18"/>
  <c r="C887" i="18"/>
  <c r="C881" i="18"/>
  <c r="C848" i="18"/>
  <c r="C829" i="18"/>
  <c r="C798" i="18"/>
  <c r="C795" i="18"/>
  <c r="C792" i="18"/>
  <c r="C783" i="18"/>
  <c r="C756" i="18"/>
  <c r="C758" i="18"/>
  <c r="C751" i="18"/>
  <c r="C753" i="18"/>
  <c r="C722" i="18"/>
  <c r="C720" i="18"/>
  <c r="C711" i="18"/>
  <c r="C716" i="18"/>
  <c r="C683" i="18"/>
  <c r="C685" i="18"/>
  <c r="C677" i="18"/>
  <c r="C667" i="18"/>
  <c r="C630" i="18"/>
  <c r="C626" i="18"/>
  <c r="C618" i="18"/>
  <c r="C581" i="18"/>
  <c r="C1023" i="18" l="1"/>
  <c r="C972" i="18"/>
  <c r="C629" i="18"/>
  <c r="C682" i="18"/>
  <c r="C719" i="18"/>
  <c r="C580" i="18"/>
  <c r="C577" i="18"/>
  <c r="C572" i="18"/>
  <c r="C523" i="18"/>
  <c r="C543" i="18"/>
  <c r="C490" i="18"/>
  <c r="C459" i="18"/>
  <c r="C452" i="18"/>
  <c r="C433" i="18"/>
  <c r="C396" i="18"/>
  <c r="C318" i="18"/>
  <c r="C304" i="18"/>
  <c r="C293" i="18"/>
  <c r="C290" i="18"/>
  <c r="C276" i="18"/>
  <c r="C252" i="18"/>
  <c r="C207" i="18"/>
  <c r="C191" i="18"/>
  <c r="C152" i="18"/>
  <c r="C117" i="18"/>
  <c r="C115" i="18"/>
  <c r="C96" i="18"/>
  <c r="C107" i="18"/>
  <c r="C85" i="18"/>
  <c r="C58" i="18"/>
  <c r="C16" i="18"/>
  <c r="C458" i="18" l="1"/>
  <c r="C289" i="18"/>
  <c r="C206" i="18"/>
  <c r="C114" i="18"/>
  <c r="C84" i="18"/>
  <c r="C79" i="18"/>
  <c r="C21" i="18"/>
  <c r="C7" i="18"/>
  <c r="C933" i="18"/>
  <c r="C873" i="18"/>
  <c r="C842" i="18"/>
  <c r="C839" i="18"/>
  <c r="C755" i="18"/>
  <c r="C570" i="18"/>
  <c r="C542" i="18" s="1"/>
  <c r="C15" i="18" l="1"/>
  <c r="C886" i="18"/>
  <c r="C847" i="18"/>
  <c r="C791" i="18"/>
  <c r="C5" i="18" l="1"/>
</calcChain>
</file>

<file path=xl/sharedStrings.xml><?xml version="1.0" encoding="utf-8"?>
<sst xmlns="http://schemas.openxmlformats.org/spreadsheetml/2006/main" count="1074" uniqueCount="738">
  <si>
    <t>ABOGADO</t>
  </si>
  <si>
    <t>ARQUITECTO</t>
  </si>
  <si>
    <t>LICENCIADA EN TRABAJO SOCIAL</t>
  </si>
  <si>
    <t>LICENCIADA EN NEGOCIOS INTERNACIONALES</t>
  </si>
  <si>
    <t>LICENCIADO EN MERCADOTECNIA</t>
  </si>
  <si>
    <t>LICENCIADA EN MERCADOTECNIA</t>
  </si>
  <si>
    <t>INGENIERA INDUSTRIAL</t>
  </si>
  <si>
    <t>LICENCIADO EN NEGOCIOS INTERNACIONALES</t>
  </si>
  <si>
    <t>CIRUJANO DENTISTA</t>
  </si>
  <si>
    <t>CIRUJANA DENTISTA</t>
  </si>
  <si>
    <t>ESPECIALIDAD EN MEDICINA FAMILIAR</t>
  </si>
  <si>
    <t>ABOGADA</t>
  </si>
  <si>
    <t>INGENIERO CIVIL</t>
  </si>
  <si>
    <t>INGENIERO INDUSTRIAL</t>
  </si>
  <si>
    <t>ENFERMERA</t>
  </si>
  <si>
    <t>INGENIERO MECÁNICO ELECTRICISTA</t>
  </si>
  <si>
    <t>ENFERMERO</t>
  </si>
  <si>
    <t>QUIMICO TECNICO INDUSTRIAL</t>
  </si>
  <si>
    <t>LICENCIADA EN TURISMO</t>
  </si>
  <si>
    <t>LICENCIADA EN ADMINISTRACIÓN DE LAS ORGANIZACIONES</t>
  </si>
  <si>
    <t>LICENCIADO EN ADMINISTRACIÓN DE LAS ORGANIZACIONES</t>
  </si>
  <si>
    <t>LICENCIADO EN RECURSOS HUMANOS</t>
  </si>
  <si>
    <t>LICENCIADA EN RECURSOS HUMANOS</t>
  </si>
  <si>
    <t>ESPECIALIDAD EN MEDICINA DE URGENCIAS</t>
  </si>
  <si>
    <t>DOCTORA EN CIENCIA DEL COMPORTAMIENTO</t>
  </si>
  <si>
    <t>LICENCIADA EN AGRONEGOCIOS</t>
  </si>
  <si>
    <t>LICENCIADA EN HISTORIA</t>
  </si>
  <si>
    <t>LICENCIADO EN RELACIONES INTERNACIONALES</t>
  </si>
  <si>
    <t>LICENCIADA EN BIBLIOTECOLOGIA Y GESTION DEL CONOCIMIENTO</t>
  </si>
  <si>
    <t>LICENCIADO EN LETRAS HISPANICAS</t>
  </si>
  <si>
    <t>LICENCIADA EN CIENCIA DE LOS ALIMENTOS</t>
  </si>
  <si>
    <t>TECNICO PROFESIONAL EN INFORMATICA</t>
  </si>
  <si>
    <t>DOCTOR EN HUMANIDADES</t>
  </si>
  <si>
    <t>DOCTORA EN CIENCIAS EN QUIMICA</t>
  </si>
  <si>
    <t>LICENCIADO EN DESARROLLO EDUCATIVO</t>
  </si>
  <si>
    <t>DOCTORA EN CIENCIAS EN PROCESOS BIOTECNOLÓGICOS</t>
  </si>
  <si>
    <t>LICENCIADA EN DESARROLLO EDUCATIVO</t>
  </si>
  <si>
    <t>MAESTRA EN VALUACION</t>
  </si>
  <si>
    <t>MAESTRA EN DERECHO</t>
  </si>
  <si>
    <t>LICENCIADO EN TURISMO</t>
  </si>
  <si>
    <t>DOCTOR EN GESTION DE LA EDUCACION SUPERIOR</t>
  </si>
  <si>
    <t>DOCTOR EN CIENCIAS SOCIALES CON ORIENTACION EN SOCIOLOGIA</t>
  </si>
  <si>
    <t>INGENIERA CIVIL</t>
  </si>
  <si>
    <t>LICENCIADO EN SEGURIDAD CIUDADANA</t>
  </si>
  <si>
    <t>MAESTRO EN VALUACION</t>
  </si>
  <si>
    <t>MAESTRO EN DESARROLLO LOCAL Y TERRITORIO</t>
  </si>
  <si>
    <t>LICENCIADO EN GESTIÓN DE NEGOCIOS GASTRONÓMICOS</t>
  </si>
  <si>
    <t>DOCTORA EN GESTION DE LA EDUCACION SUPERIOR</t>
  </si>
  <si>
    <t>MAESTRA EN CIENCIAS SOCIALES</t>
  </si>
  <si>
    <t>ESPECIALIDAD EN CIRUGIA PEDIATRICA</t>
  </si>
  <si>
    <t>MAESTRA EN CIENCIAS EN BIOINGENIERÍA Y CÓMPUTO INTELIGENTE</t>
  </si>
  <si>
    <t>MAESTRO EN CIENCIAS DE LA SALUD AMBIENTAL</t>
  </si>
  <si>
    <t>MAESTRO EN DOCENCIA PARA LA EDUCACION MEDIA SUPERIOR</t>
  </si>
  <si>
    <t>MAESTRO EN EDUCACIÓN FÍSICA Y DEPORTE</t>
  </si>
  <si>
    <t>ESPECIALIDAD EN MEDICINA INTERNA</t>
  </si>
  <si>
    <t>LICENCIADA EN HISTORIA DEL ARTE</t>
  </si>
  <si>
    <t>DOCTOR EN CIENCIAS DE LA ELECTRONICA Y LA COMPUTACION CON ORIENTACION EN DISEÑO ELECTRONICO Y OPTOELECTRONICA</t>
  </si>
  <si>
    <t>DOCTOR EN GEOGRAFIA Y ORDENACION TERRITORIAL</t>
  </si>
  <si>
    <t>INGENIERO EN SISTEMAS PECUARIOS</t>
  </si>
  <si>
    <t>LICENCIADO EN PERIODISMO DIGITAL</t>
  </si>
  <si>
    <t>LICENCIADA EN ESTUDIOS INTERNACIONALES</t>
  </si>
  <si>
    <t>MAESTRA EN PERIODISMO DIGITAL</t>
  </si>
  <si>
    <t>MAESTRO EN POLITICAS PUBLICAS</t>
  </si>
  <si>
    <t>LICENCIADO EN HISTORIA</t>
  </si>
  <si>
    <t>MAESTRA EN DOCENCIA PARA LA EDUCACION MEDIA SUPERIOR</t>
  </si>
  <si>
    <t>MAESTRA EN INVESTIGACION EDUCATIVA</t>
  </si>
  <si>
    <t>DOCTORA EN EDUCACION</t>
  </si>
  <si>
    <t>ESPECIALIDAD EN UROLOGIA GINECOLOGICA</t>
  </si>
  <si>
    <t>TECNOLOGO PROFESIONAL QUIMICO EN ANALISIS Y PROCESOS DE ALIMENTOS</t>
  </si>
  <si>
    <t>LICENCIADA EN RELACIONES INTERNACIONALES</t>
  </si>
  <si>
    <t>MAESTRA EN ECONOMIA</t>
  </si>
  <si>
    <t>MAESTRO EN DERECHO</t>
  </si>
  <si>
    <t>MAESTRO EN FINANZAS EMPRESARIALES</t>
  </si>
  <si>
    <t>LICENCIADO EN TRABAJO SOCIAL</t>
  </si>
  <si>
    <t>MAESTRA EN PSICOLOGIA EDUCATIVA</t>
  </si>
  <si>
    <t>MAESTRA EN NEGOCIOS INTERNACIONALES</t>
  </si>
  <si>
    <t>DOCTOR EN TECNOLOGIAS DE INFORMACION</t>
  </si>
  <si>
    <t>DOCTORA EN PSICOLOGIA CON ORIENTACION EN CALIDAD DE VIDA Y SALUD</t>
  </si>
  <si>
    <t>MAESTRA EN EDUCACION Y EXPRESION PARA LAS ARTES</t>
  </si>
  <si>
    <t>LICENCIADO EN DISEÑO INDUSTRIAL</t>
  </si>
  <si>
    <t>MAESTRA EN TERAPIA FAMILIAR</t>
  </si>
  <si>
    <t>LICENCIADA EN DISEÑO INDUSTRIAL</t>
  </si>
  <si>
    <t>ESPECIALIDAD EN MEDICINA MATERNO-FETAL</t>
  </si>
  <si>
    <t>INGENIERO EN RECURSOS NATURALES Y AGROPECUARIOS</t>
  </si>
  <si>
    <t>MAESTRO EN CIENCIAS DE LA ARQUITECTURA</t>
  </si>
  <si>
    <t>LICENCIADA EN DISEÑO DE MODAS</t>
  </si>
  <si>
    <t>LICENCIADA EN INGENIERIA EN TELEMATICA</t>
  </si>
  <si>
    <t>LICENCIADO EN BIOLOGIA MARINA</t>
  </si>
  <si>
    <t>ARQUITECTA</t>
  </si>
  <si>
    <t>INGENIERO EN CIENCIAS COMPUTACIONALES</t>
  </si>
  <si>
    <t>QUIMICO TECNICO METALURGISTA Y ENSAYADOR</t>
  </si>
  <si>
    <t>LICENCIADA EN GESTIÓN DE NEGOCIOS GASTRONÓMICOS</t>
  </si>
  <si>
    <t>DOCTOR EN INGENIERIA Y TECNOLOGIA</t>
  </si>
  <si>
    <t>MAESTRO EN CIENCIAS EN INGENIERIA DEL AGUA Y LA ENERGIA</t>
  </si>
  <si>
    <t>DOCTOR EN CIENCIAS SOCIALES CON ORIENTACION EN DESARROLLO REGIONAL</t>
  </si>
  <si>
    <t>ESPECIALIDAD EN ODONTOPEDIATRIA</t>
  </si>
  <si>
    <t>ESPECIALIDAD EN DERMATOLOGIA PEDIATRICA</t>
  </si>
  <si>
    <t>MAESTRO EN ECONOMIA</t>
  </si>
  <si>
    <t>MAESTRA EN TRANSPARENCIA Y PROTECCION DE DATOS PERSONALES</t>
  </si>
  <si>
    <t>DOCTOR EN CIENCIAS SOCIO MEDICAS</t>
  </si>
  <si>
    <t>INGENIERO EN INSTRUMENTACIÓN ELECTRÓNICA Y NANOSENSORES</t>
  </si>
  <si>
    <t>DOCTORA EN SISTEMAS Y AMBIENTES EDUCATIVOS</t>
  </si>
  <si>
    <t>LICENCIADA EN ADMINISTRACION GUBERNAMENTAL Y POLITICAS PUBLICAS LOCALES</t>
  </si>
  <si>
    <t>INGENIERA MECÁNICA ELECTRICISTA</t>
  </si>
  <si>
    <t>MAESTRA EN CIENCIAS DE LA SALUD PUBLICA ESPECIALIDAD EN ODONTOLOGIA PREVENTIVA</t>
  </si>
  <si>
    <t>ESPECIALIDAD EN ONCOLOGÍA PEDIÁTRICA</t>
  </si>
  <si>
    <t>MAESTRA EN TECNOLOGIAS DE INFORMACION</t>
  </si>
  <si>
    <t>MAESTRO EN NEGOCIOS Y ESTUDIOS ECONÓMICOS</t>
  </si>
  <si>
    <t>MAESTRA EN EDUCACIÓN SUPERIOR INTERNACIONAL</t>
  </si>
  <si>
    <t>ESPECIALIDAD EN ENDODONCIA</t>
  </si>
  <si>
    <t>LICENCIADA EN ARTES VISUALES PARA LA EXPRESIÓN FOTOGRÁFICA</t>
  </si>
  <si>
    <t>INGENIERA EN SISTEMAS PECUARIOS</t>
  </si>
  <si>
    <t>MAESTRA EN CIENCIA DE PRODUCTOS FORESTALES</t>
  </si>
  <si>
    <t>MAESTRO EN CÓMPUTO APLICADO</t>
  </si>
  <si>
    <t>MAESTRA EN INGENIERIA DE SOFTWARE</t>
  </si>
  <si>
    <t>LICENCIADA EN DISEÑO DE ARTESANIA</t>
  </si>
  <si>
    <t>DOCTOR EN CIENCIAS EN QUIMICA</t>
  </si>
  <si>
    <t>MAESTRA EN NUTRICIÓN HUMANA, ORIENTACIÓN MATERNO INFANTIL</t>
  </si>
  <si>
    <t>MAESTRO EN CIENCIAS PARA EL DESARROLLO, LA SUSTENTABILIDAD Y EL TURISMO</t>
  </si>
  <si>
    <t>MAESTRA EN ESTUDIOS DE LITERATURA MEXICANA</t>
  </si>
  <si>
    <t>INGENIERA EN CIENCIAS COMPUTACIONALES</t>
  </si>
  <si>
    <t>DOCTOR EN CIENCIAS EN INGENIERIA QUIMICA</t>
  </si>
  <si>
    <t>DOCTOR EN CIENCIAS FISICO MATEMATICAS CON ORIENTACION EN NANOCIENCIAS</t>
  </si>
  <si>
    <t>MAESTRA EN CIENCIAS DE LA ARQUITECTURA</t>
  </si>
  <si>
    <t>DOCTORA EN GEOGRAFIA Y ORDENACION TERRITORIAL</t>
  </si>
  <si>
    <t>ESPECIALIDAD EN GENETICA MEDICA</t>
  </si>
  <si>
    <t>ESPECIALIDAD EN ALERGIA E INMUNOLOGIA CLINICA</t>
  </si>
  <si>
    <t>LICENCIADO EN AGRONEGOCIOS</t>
  </si>
  <si>
    <t>LICENCIADA EN ARTES VISUALES PARA LA EXPRESIÓN PLÁSTICA</t>
  </si>
  <si>
    <t>DOCTOR EN CIUDAD, TERRITORIO Y SUSTENTABILIDAD</t>
  </si>
  <si>
    <t>MAESTRO EN DESARROLLO Y DIRECCCIÓN DE LA INNOVACIÓN</t>
  </si>
  <si>
    <t>LICENCIADO EN ARTES VISUALES PARA LA EXPRESIÓN PLÁSTICA</t>
  </si>
  <si>
    <t>LICENCIADO EN CIENCIA DE LOS ALIMENTOS</t>
  </si>
  <si>
    <t>LICENCIADO EN URBANISTICA Y MEDIO AMBIENTE</t>
  </si>
  <si>
    <t>ESPECIALIDAD EN IMAGENOLOGÍA DIAGNÓSTICA Y TERAPÉUTICA</t>
  </si>
  <si>
    <t>LICENCIADA EN PERIODISMO</t>
  </si>
  <si>
    <t>MAESTRO EN DERECHO CON ORIENTACION EN DERECHO CONSTITUCIONAL Y AMPARO</t>
  </si>
  <si>
    <t>LICENCIADO EN MUSICA, ORIENTACION PEDAGOGIA MUSICAL</t>
  </si>
  <si>
    <t>LICENCIADO EN CIENCIA DE MATERIALES</t>
  </si>
  <si>
    <t>ESPECIALIDAD EN CALIDAD DE LA ATENCIÓN CLÍNICA</t>
  </si>
  <si>
    <t>LICENCIADO EN MUSICA CON ORIENTACION EN COMPOSICION</t>
  </si>
  <si>
    <t>LICENCIADA EN ARTES VISUALES CON ORIENTACION EN PINTURA</t>
  </si>
  <si>
    <t>MAESTRA EN GESTION Y DESARROLLO CULTURAL</t>
  </si>
  <si>
    <t>MAESTRO EN ESTUDIOS CINEMATOGRAFICOS</t>
  </si>
  <si>
    <t>TECNICO SUPERIOR UNIVERSITARIO EN ADMINISTRACION DE REDES DE COMPUTO</t>
  </si>
  <si>
    <t>MAESTRO EN PROCESOS Y EXPRESION GRAFICA EN LA PROYECTACION ARQUITECTONICA URBANA</t>
  </si>
  <si>
    <t>MAESTRA EN CIENCIAS BIOMEDICAS</t>
  </si>
  <si>
    <t>DOCTORA EN ESTUDIOS ECONOMICOS</t>
  </si>
  <si>
    <t>ESPECIALIDAD EN PERIODONCIA</t>
  </si>
  <si>
    <t>MAESTRA EN RELACIONES INTERNACIONALES DE GOBIERNOS Y ACTORES LOCALES</t>
  </si>
  <si>
    <t>LICENCIADA EN MUSICA CON ORIENTACION EN EJECUTANTE</t>
  </si>
  <si>
    <t>DOCTORA EN CIUDAD, TERRITORIO Y SUSTENTABILIDAD</t>
  </si>
  <si>
    <t>MAESTRO EN GOBIERNO ELECTRÓNICO</t>
  </si>
  <si>
    <t>MAESTRA EN COMUNICACION</t>
  </si>
  <si>
    <t>LICENCIADA EN CIENCIA DE MATERIALES</t>
  </si>
  <si>
    <t>MAESTRO EN GERONTOLOGIA</t>
  </si>
  <si>
    <t>MAESTRA EN GESTIÓN DE LA CALIDAD Y SEGURIDAD EN LOS SERVICIOS DE SALUD</t>
  </si>
  <si>
    <t>INGENIERO TOPOGRAFO</t>
  </si>
  <si>
    <t>MAESTRO EN GESTIÓN DE LA SEGURIDAD Y SALUD EN EL TRABAJO</t>
  </si>
  <si>
    <t>DOCTOR EN FARMACOLOGIA</t>
  </si>
  <si>
    <t>INGENIERA EN ELECTRONICA Y COMPUTACION CON ORIENTACION EN TELECOMUNICACIONES</t>
  </si>
  <si>
    <t>TECNICA SUPERIOR UNIVERSITARIA EN TERAPIA RESPIRATORIA</t>
  </si>
  <si>
    <t>MAESTRA EN ESTUDIOS SOCIOTERRITORIALES</t>
  </si>
  <si>
    <t>MAESTRO EN INGENIERIA DEL AGUA Y LA ENERGIA</t>
  </si>
  <si>
    <t>CURSO POSBASICO DE ENFERMERIA EN CUIDADOS DEL RECIEN NACIDO EN ESTADO CRITICO</t>
  </si>
  <si>
    <t>MAESTRA EN PROCESOS INNOVADORES EN EL APRENDIZAJE</t>
  </si>
  <si>
    <t>MAESTRO EN PSICOLOGIA DE LA SALUD</t>
  </si>
  <si>
    <t>MAESTRO EN CIENCIA POLITICA</t>
  </si>
  <si>
    <t>INGENIERA EN ENERGIA</t>
  </si>
  <si>
    <t>LICENCIADO EN DISEÑO Y COMUNICACION GRAFICA</t>
  </si>
  <si>
    <t>TECNICO EN MUSICA</t>
  </si>
  <si>
    <t>ESPECIALIDAD EN RADIOLOGIA E IMAGEN</t>
  </si>
  <si>
    <t>DOCTOR EN DERECHO</t>
  </si>
  <si>
    <t>DOCTOR EN CIENCIA POLÍTICA</t>
  </si>
  <si>
    <t>ESPECIALIDAD EN CIRUGIA ONCOLOGICA DE CABEZA Y CUELLO</t>
  </si>
  <si>
    <t>MAESTRO EN CIENCIAS CON ORIENTACION EN CIENCIAS BIOLOGICAS Y AGROPECUARIAS</t>
  </si>
  <si>
    <t>TECNICO SUPERIOR UNIVERSITARIO EN TERAPIA RESPIRATORIA</t>
  </si>
  <si>
    <t>QUIMICA TECNICA EN ALIMENTOS</t>
  </si>
  <si>
    <t>INGENIERA TOPOGRAFA</t>
  </si>
  <si>
    <t>TECNICA SUPERIOR UNIVERSITARIA EN EMERGENCIAS, SEGURIDAD LABORAL Y RESCATES</t>
  </si>
  <si>
    <t>ESPECIALIDAD EN ALERGIA E INMUNOLOGÍA CLÍNICA PEDIÁTRICA</t>
  </si>
  <si>
    <t>INGENIERO EN ELECTRONICA Y COMPUTACION CON ORIENTACION EN DISEÑO INTERACTIVO Y DE ENTRETENIMIENTO</t>
  </si>
  <si>
    <t>MAESTRA EN FARMACOLOGIA</t>
  </si>
  <si>
    <t>ESPECIALIDAD EN URGENCIAS MÉDICAS</t>
  </si>
  <si>
    <t>LICENCIADO EN ANTROPOLOGIA</t>
  </si>
  <si>
    <t>DOCTOR EN CIENCIAS DE LA SALUD PUBLICA</t>
  </si>
  <si>
    <t>ESPECIALIDAD EN BIOLOGÍA DE LA REPRODUCCIÓN HUMANA</t>
  </si>
  <si>
    <t>DOCTOR EN CIENCIAS DE LA ADMINISTRACION</t>
  </si>
  <si>
    <t>MAESTRO EN CIENCIA DEL COMPORTAMIENTO</t>
  </si>
  <si>
    <t>MAESTRA EN CIENCIAS EN INGENIERIA DEL AGUA Y LA ENERGIA</t>
  </si>
  <si>
    <t>ESPECIALIDAD EN NEONATOLOGIA</t>
  </si>
  <si>
    <t>MAESTRO EN PROYECTOS TECNOLOGICOS</t>
  </si>
  <si>
    <t>LICENCIADO EN PERIODISMO</t>
  </si>
  <si>
    <t>INGENIERO DE PROCESOS Y COMERCIO INTERNACIONAL</t>
  </si>
  <si>
    <t>MAESTRO EN ANALISIS TRIBUTARIO</t>
  </si>
  <si>
    <t>LICENCIADO EN MUSICA CON ORIENTACION EN PEDAGOGIA MUSICAL</t>
  </si>
  <si>
    <t>INGENIERO AGROINDUSTRIAL</t>
  </si>
  <si>
    <t>DOCTOR EN CIENCIAS BIOLOGICAS</t>
  </si>
  <si>
    <t>DOCTORA EN CIENCIAS BIOMEDICAS</t>
  </si>
  <si>
    <t>DOCTORA EN CIENCIAS EN BIOLOGIA MOLECULAR EN MEDICINA</t>
  </si>
  <si>
    <t>MAESTRO EN COMUNICACION</t>
  </si>
  <si>
    <t>MAESTRO EN GESTIÓN DE LA CALIDAD Y SEGURIDAD EN LOS SERVICIOS DE SALUD</t>
  </si>
  <si>
    <t>DOCTOR EN CIENCIA DEL COMPORTAMIENTO</t>
  </si>
  <si>
    <t>MAESTRA EN ENSEÑANZA DE LAS MATEMATICAS</t>
  </si>
  <si>
    <t>DOCTORA EN ESTUDIOS FISCALES CON ORIENTACION EN HACIENDA PÚBLICA</t>
  </si>
  <si>
    <t>DOCTORA EN TECNOLOGIAS DE INFORMACION</t>
  </si>
  <si>
    <t>MAESTRA EN NEGOCIOS Y ESTUDIOS ECONÓMICOS</t>
  </si>
  <si>
    <t>TECNOLOGA EN DISEÑO Y CONSTRUCCION</t>
  </si>
  <si>
    <t>MAESTRA EN ERGONOMÍA</t>
  </si>
  <si>
    <t>MAESTRA EN GESTIÓN DE LA SEGURIDAD Y SALUD EN EL TRABAJO</t>
  </si>
  <si>
    <t>INGENIERA AGROINDUSTRIAL</t>
  </si>
  <si>
    <t>INGENIERA EN TELEINFORMATICA</t>
  </si>
  <si>
    <t>LICENCIADO EN ADMINISTRACION DE NEGOCIOS</t>
  </si>
  <si>
    <t>TECNICA PROFESIONAL EN CANTO</t>
  </si>
  <si>
    <t>LICENCIADO EN SEGURIDAD LABORAL, PROTECCIÓN CIVIL Y EMERGENCIAS</t>
  </si>
  <si>
    <t>MAESTRO EN MICROBIOLOGÍA MÉDICA</t>
  </si>
  <si>
    <t>MAESTRO EN DERECHO PENAL</t>
  </si>
  <si>
    <t>MAESTRO EN EDUCACIÓN SUPERIOR INTERNACIONAL</t>
  </si>
  <si>
    <t>ESPECIALIDAD EN PATOLOGIA CLINICA</t>
  </si>
  <si>
    <t>MAESTRO EN LITERACIDAD</t>
  </si>
  <si>
    <t>LICENCIADA EN SEGURIDAD CIUDADANA</t>
  </si>
  <si>
    <t>MAESTRO EN CIENCIAS EN FÍSICA</t>
  </si>
  <si>
    <t>MAESTRO EN PATOLOGÍA Y MEDICINA BUCAL</t>
  </si>
  <si>
    <t>DOCTORA EN CIENCIAS DE LA ADMINISTRACION</t>
  </si>
  <si>
    <t>MAESTRA EN PLANEACION DE LA EDUCACION SUPERIOR</t>
  </si>
  <si>
    <t>ESPECIALIDAD EN ENDOCRINOLOGIA Y NUTRICION</t>
  </si>
  <si>
    <t>DOCTOR EN GENETICA HUMANA</t>
  </si>
  <si>
    <t>MAESTRA EN MOVILIDAD URBANA, TRANSPORTE Y TERRITORIO</t>
  </si>
  <si>
    <t>ESPECIALIDAD EN MEDICINA PALIATIVA Y DEL DOLOR</t>
  </si>
  <si>
    <t>MAESTRO EN MERCADOTECNIA</t>
  </si>
  <si>
    <t>ESPECIALIDAD EN GASTROENTEROLOGIA</t>
  </si>
  <si>
    <t>MAESTRO EN CIENCIAS EN INGENIERIA QUIMICA</t>
  </si>
  <si>
    <t>ESPECIALIDAD EN RETINA MEDICA Y QUIRURGICA</t>
  </si>
  <si>
    <t>TECNOLOGO EN TURISMO</t>
  </si>
  <si>
    <t>TECNOLOGO EN ADMINISTRACION</t>
  </si>
  <si>
    <t>PROFESIONAL MEDIO EN MUSICA</t>
  </si>
  <si>
    <t>MAESTRO EN CIENCIAS EN MATEMÁTICAS</t>
  </si>
  <si>
    <t>INGENIERO EN OBRAS Y SERVICIOS</t>
  </si>
  <si>
    <t>INGENIERA EN RECURSOS NATURALES Y AGROPECUARIOS</t>
  </si>
  <si>
    <t>CURSO POSBASICO DE ENFERMERIA EN NEFROLOGIA</t>
  </si>
  <si>
    <t>LICENCIADA EN ESTUDIOS LIBERALES</t>
  </si>
  <si>
    <t>TECNOLOGA PROFESIONAL EN MECANICA INDUSTRIAL</t>
  </si>
  <si>
    <t>MAESTRO EN CIENCIAS SOCIALES</t>
  </si>
  <si>
    <t>INGENIERA DE PROCESOS Y COMERCIO INTERNACIONAL</t>
  </si>
  <si>
    <t>ESPECIALIDAD EN PROSTODONCIA</t>
  </si>
  <si>
    <t>TECNOLOGA PROFESIONAL EN INFORMATICA</t>
  </si>
  <si>
    <t>DOCTOR EN INVESTIGACION CLINICA</t>
  </si>
  <si>
    <t>LICENCIADA EN MUSICA CON ORIENTACION EN COMPOSICION</t>
  </si>
  <si>
    <t>MAESTRO EN GESTION Y POLITICAS DE LA EDUCACION SUPERIOR ORIENTACION EN INVESTIGACION DE POLITICAS DE EDUCACION SUPERIOR</t>
  </si>
  <si>
    <t>LICENCIADA EN PERIODISMO DIGITAL</t>
  </si>
  <si>
    <t>MAESTRA EN FINANZAS EMPRESARIALES</t>
  </si>
  <si>
    <t>LICENCIADA EN ARTES VISUALES</t>
  </si>
  <si>
    <t>ESPECIALIDAD EN ENFERMERÍA EN CUIDADOS INTENSIVOS</t>
  </si>
  <si>
    <t>TECNOLOGA EN ADMINISTRACION DE PEQUEÑOS Y MEDIANOS NEGOCIOS</t>
  </si>
  <si>
    <t>INGENIERO EN ENERGIA</t>
  </si>
  <si>
    <t>MAESTRA EN CIENCIA DEL COMPORTAMIENTO</t>
  </si>
  <si>
    <t>LICENCIADA EN ARTES VISUALES CON ORIENTACION EN FOTOGRAFIA</t>
  </si>
  <si>
    <t>LICENCIADO EN DISEÑO DE MODAS</t>
  </si>
  <si>
    <t>MAESTRO EN GESTIÓN DE GOBIERNOS LOCALES</t>
  </si>
  <si>
    <t>MAESTRA EN CIENCIAS DE LA EDUCACION FISICA Y DEL DEPORTE</t>
  </si>
  <si>
    <t>MAESTRO EN CIENCIAS FISICO MATEMATICAS CON ORIENTACION EN MATEMATICAS</t>
  </si>
  <si>
    <t>DOCTOR EN ESTUDIOS ECONOMICOS</t>
  </si>
  <si>
    <t>LICENCIADO EN CULTURA FISICA Y DEL DEPORTE</t>
  </si>
  <si>
    <t>MAESTRO EN CIENCIAS EN QUIMICA</t>
  </si>
  <si>
    <t>MAESTRA EN LITERACIDAD</t>
  </si>
  <si>
    <t>MAESTRA EN URBANISMO Y TERRITORIO</t>
  </si>
  <si>
    <t>MAESTRO EN GESTION Y DESARROLLO CULTURAL</t>
  </si>
  <si>
    <t>TECNOLOGA EN GESTION ADUANAL Y OPERACIONES EMPRESARIALES</t>
  </si>
  <si>
    <t>LICENCIADA EN MUSICA, ORIENTACION PEDAGOGIA MUSICAL</t>
  </si>
  <si>
    <t>TECNOLOGA EN PROTESIS DENTAL</t>
  </si>
  <si>
    <t>TECNICA EN CITOLOGIA E HISTOLOGIA</t>
  </si>
  <si>
    <t>MAESTRO EN LINGÜISTICA APLICADA</t>
  </si>
  <si>
    <t>DOCTORA EN CIENCIAS SOCIALES CON ORIENTACION EN HISTORIA</t>
  </si>
  <si>
    <t>MAESTRA EN DIRECCION ESTRATEGICA DE LA CALIDAD</t>
  </si>
  <si>
    <t>DOCTORA EN ARTE Y CULTURA</t>
  </si>
  <si>
    <t>MAESTRO EN ESTUDIOS SOCIOTERRITORIALES</t>
  </si>
  <si>
    <t>DOCTORA EN HISTORIA</t>
  </si>
  <si>
    <t>MAESTRO EN ADMINISTRACION</t>
  </si>
  <si>
    <t>ESPECIALIDAD EN INFECTOLOGIA</t>
  </si>
  <si>
    <t>MAESTRO EN CIENCIA Y TECNOLOGIA</t>
  </si>
  <si>
    <t>MAESTRO EN URBANISMO Y TERRITORIO</t>
  </si>
  <si>
    <t>LICENCIADA EN HUMANIDADES CON ORIENTACION EN ANTROPOLOGIA Y CULTURA</t>
  </si>
  <si>
    <t>LICENCIADA EN HUMANIDADES CON ORIENTACION EN HISTORIA CULTURAL</t>
  </si>
  <si>
    <t>LICENCIADO EN ESTUDIOS INTERNACIONALES</t>
  </si>
  <si>
    <t xml:space="preserve">LICENCIADO EN SEGURIDAD CIUDADANA </t>
  </si>
  <si>
    <t>INGENIERO EN ELECTRONICA Y COMPUTACION</t>
  </si>
  <si>
    <t>MAESTRO EN DESARROLLO DE PRODUCTOS</t>
  </si>
  <si>
    <t>QUIMICA TECNICA INDUSTRIAL</t>
  </si>
  <si>
    <t>TECNICO EN ADMINISTRACION</t>
  </si>
  <si>
    <t>TECNOLOGO PROFESIONAL QUIMICO INDUSTRIAL</t>
  </si>
  <si>
    <t>LICENCIADO EN ARTES ESCENICAS PARA LA EXPRESION DANCISTICA</t>
  </si>
  <si>
    <t>MAESTRO EN CIENCIAS BIOMEDICAS</t>
  </si>
  <si>
    <t>DOCTOR EN PSICOLOGIA</t>
  </si>
  <si>
    <t>DOCTOR EN CIENCIAS PARA EL DESARROLLO, LA SUSTENTABILIDAD Y EL TURISMO</t>
  </si>
  <si>
    <t>DOCTORA EN BIOCIENCIAS</t>
  </si>
  <si>
    <t>MAESTRO EN RESOLUCIÓN DE CONFLICTOS</t>
  </si>
  <si>
    <t>MAESTRA EN CIENCIAS DE LA SALUD EN EL TRABAJO</t>
  </si>
  <si>
    <t>MAESTRO EN IMPUESTOS</t>
  </si>
  <si>
    <t>DOCTORA EN CIENCIAS DE LA SALUD OCUPACIONAL</t>
  </si>
  <si>
    <t>MAESTRO EN PRODUCCIÓN PECUARIA</t>
  </si>
  <si>
    <t>LICENCIADO EN MUSICA ORIENTACION EN CONCERTISTA SOLISTA</t>
  </si>
  <si>
    <t>LICENCIADO EN BIBLIOTECOLOGIA</t>
  </si>
  <si>
    <t>MAESTRA EN CIENCIAS EN MANEJO DE RECURSOS NATURALES</t>
  </si>
  <si>
    <t>LICENCIADA EN ARTES AUDIOVISUALES</t>
  </si>
  <si>
    <t>MAESTRA EN ADMINISTRACION</t>
  </si>
  <si>
    <t>MAESTRA EN ANALISIS TRIBUTARIO</t>
  </si>
  <si>
    <t>MAESTRO EN ERGONOMÍA</t>
  </si>
  <si>
    <t>MAESTRA EN CIENCIAS EN BIOLOGIA MOLECULAR EN MEDICINA</t>
  </si>
  <si>
    <t>MAESTRA EN BIOÉTICA</t>
  </si>
  <si>
    <t>MAESTRO EN CIENCIAS DE LA SALUD EN EL TRABAJO</t>
  </si>
  <si>
    <t>MAESTRA EN HISTORIA DE MEXICO</t>
  </si>
  <si>
    <t>LICENCIADA EN SEGURIDAD LABORAL, PROTECCIÓN CIVIL Y EMERGENCIAS</t>
  </si>
  <si>
    <t>MAESTRO EN CIENCIAS EN INGENIERIA ELECTRICA</t>
  </si>
  <si>
    <t>LICENCIADO EN HISTORIA DEL ARTE</t>
  </si>
  <si>
    <t>INGENIERA EN COMUNICACION MULTIMEDIA</t>
  </si>
  <si>
    <t>MAESTRO EN TRANSPARENCIA Y PROTECCION DE DATOS PERSONALES</t>
  </si>
  <si>
    <t>DOCTORA EN CIENCIAS ECONOMICO ADMINISTRATIVAS</t>
  </si>
  <si>
    <t>TÉCNICO ELECTRICISTA INDUSTRIAL</t>
  </si>
  <si>
    <t>MAESTRO EN ENSEÑANZA DE LAS MATEMATICAS</t>
  </si>
  <si>
    <t>MAESTRA EN ESTUDIOS DE LAS LENGUAS Y CULTURAS INGLESAS</t>
  </si>
  <si>
    <t>DOCTOR EN CIENCIAS SOCIALES CON ORIENTACION EN HISTORIA</t>
  </si>
  <si>
    <t>TECNICA EN PROTESIS DENTAL</t>
  </si>
  <si>
    <t>LICENCIADO EN ARTES VISUALES PARA LA EXPRESIÓN FOTOGRÁFICA</t>
  </si>
  <si>
    <t>MAESTRA EN IMPUESTOS</t>
  </si>
  <si>
    <t>MAESTRA EN DISEÑO Y DESARROLLO DE NUEVOS PRODUCTOS</t>
  </si>
  <si>
    <t>DOCTOR EN CIENCIAS CON ORIENTACION EN CIENCIAS EXACTAS E INGENIERIAS</t>
  </si>
  <si>
    <t>ESPECIALIDAD EN ENFERMERÍA PEDIÁTRICA</t>
  </si>
  <si>
    <t>MAESTRO EN GESTION Y POLITICAS DE LA EDUCACION SUPERIOR</t>
  </si>
  <si>
    <t>TECNICO SUPERIOR UNIVERSITARIO EN PROTESIS DENTAL</t>
  </si>
  <si>
    <t>MAESTRA EN CIENCIAS EN GEOFISICA</t>
  </si>
  <si>
    <t>MAESTRO EN RELACIONES ECONOMICAS INTERNACIONALES Y COOPERACION</t>
  </si>
  <si>
    <t>MAESTRA EN NUTRICION HUMANA</t>
  </si>
  <si>
    <t>TECNOLOGO EN ADMINISTRACION DE PEQUEÑOS Y MEDIANOS NEGOCIOS</t>
  </si>
  <si>
    <t>DOCTOR EN CIENCIAS DE LA SALUD OCUPACIONAL</t>
  </si>
  <si>
    <t>DOCTORA EN CIENCIAS DE LA SALUD EN EL TRABAJO</t>
  </si>
  <si>
    <t>DOCTORA EN CIENCIAS SOCIALES CON ORIENTACION EN SOCIOLOGIA</t>
  </si>
  <si>
    <t>TECNOLOGA PROFESIONAL QUIMICA INDUSTRIAL</t>
  </si>
  <si>
    <t>MAESTRO EN ESTUDIOS DE LITERATURA MEXICANA</t>
  </si>
  <si>
    <t>LICENCIADA EN HUMANIDADES CON ORIENTACION EN PSICOTERAPIA Y TEORIAS PSICOANALITICAS</t>
  </si>
  <si>
    <t>MAESTRA EN CIENCIAS EN MATEMÁTICAS</t>
  </si>
  <si>
    <t>MAESTRO EN CIENCIA DE MATERIALES</t>
  </si>
  <si>
    <t>MAESTRA EN DISEÑO E INNOVACION INDUSTRIAL</t>
  </si>
  <si>
    <t>LICENCIADO EN DISEÑO DE INTERIORES Y AMBIENTACION</t>
  </si>
  <si>
    <t>DOCTORA EN CIENCIAS SOCIALES CON ORIENTACION EN DESARROLLO REGIONAL</t>
  </si>
  <si>
    <t>LICENCIADA EN RELACIONES INDUSTRIALES</t>
  </si>
  <si>
    <t>MAESTRA EN CIENCIA POLITICA</t>
  </si>
  <si>
    <t>ESPECIALIDAD EN MEDICINA DEL TRABAJO Y AMBIENTAL</t>
  </si>
  <si>
    <t>MAESTRO EN CIENCIAS EN BIOLOGIA MOLECULAR EN MEDICINA</t>
  </si>
  <si>
    <t>TECNOLOGO EN PROTESIS DENTAL</t>
  </si>
  <si>
    <t>MATEMÁTICO</t>
  </si>
  <si>
    <t>MAESTRA EN INGENIERIA DEL AGUA Y LA ENERGIA</t>
  </si>
  <si>
    <t>INGENIERO EN FOTÓNICA</t>
  </si>
  <si>
    <t>MAESTRA EN CIENCIA DE MATERIALES</t>
  </si>
  <si>
    <t>MAESTRA EN CIENCIA DE LOS DATOS</t>
  </si>
  <si>
    <t>MAESTRA EN CIENCIAS EN INGENIERIA QUIMICA</t>
  </si>
  <si>
    <t>MAESTRO EN CIENCIAS CON ORIENTACION EN CIENCIAS EXACTAS E INGENIERIAS</t>
  </si>
  <si>
    <t>MAESTRA EN DESARROLLO LOCAL Y TERRITORIO</t>
  </si>
  <si>
    <t>MAESTRO EN INMUNOLOGIA</t>
  </si>
  <si>
    <t>ESPECIALIDAD EN ENFERMERÍA QUIRÚRGICA</t>
  </si>
  <si>
    <t>MAESTRO EN CIENCIAS EN GEOFISICA</t>
  </si>
  <si>
    <t>DOCTOR EN DERECHOS HUMANOS</t>
  </si>
  <si>
    <t>DOCTOR EN CIENCIAS EN ECOFISIOLOGIA Y RECURSOS GENETICOS</t>
  </si>
  <si>
    <t>DOCTORA EN CIENCIAS PARA EL DESARROLLO, LA SUSTENTABILIDAD Y EL TURISMO</t>
  </si>
  <si>
    <t>MAESTRA EN CIENCIAS PARA EL DESARROLLO, LA SUSTENTABILIDAD Y EL TURISMO</t>
  </si>
  <si>
    <t>MAESTRO EN PRODUCCION ANIMAL SUSTENTABLE</t>
  </si>
  <si>
    <t>MAESTRA EN LINGÜISTICA APLICADA</t>
  </si>
  <si>
    <t>INGENIERA EN ELECTRONICA Y COMPUTACION</t>
  </si>
  <si>
    <t>DOCTOR EN ARTE Y CULTURA</t>
  </si>
  <si>
    <t>LICENCIADO EN HUMANIDADES CON ORIENTACION EN LETRAS</t>
  </si>
  <si>
    <t>MAESTRO EN DISEÑO Y DESARROLLO DE NUEVOS PRODUCTOS</t>
  </si>
  <si>
    <t>MAESTRO EN CIENCIAS EN PROCESOS BIOTECNOLOGICOS</t>
  </si>
  <si>
    <t>MAESTRO EN CIENCIAS EN HIDROMETEOROLOGIA</t>
  </si>
  <si>
    <t>MAESTRO EN CIENCIA DEL COMPORTAMIENTO CON ORIENTACION EN ALIMENTACION Y NUTRICION</t>
  </si>
  <si>
    <t>DOCTOR EN POLÍTICAS PÚBLICAS Y DESARROLLO</t>
  </si>
  <si>
    <t>DOCTORA EN CIENCIA DEL COMPORTAMIENTO CON ORIENTACION EN ALIMENTACION Y NUTRICION</t>
  </si>
  <si>
    <t>DOCTORA EN AGUA Y ENERGIA</t>
  </si>
  <si>
    <t>ESPECIALIDAD EN PEDIATRIA MEDICA</t>
  </si>
  <si>
    <t>DOCTOR EN CIENCIA Y TECNOLOGÍA</t>
  </si>
  <si>
    <t>MAESTRA EN PSICOLOGIA CON ORIENTACION EN PSICOLOGIA EDUCATIVA</t>
  </si>
  <si>
    <t>MAESTRA EN CIENCIAS EN PROCESOS BIOTECNOLOGICOS</t>
  </si>
  <si>
    <t>LICENCIADO EN ADMINISTRACION PUBLICA</t>
  </si>
  <si>
    <t>DOCTOR EN ESTUDIOS FISCALES CON ORIENTACION EN HACIENDA PÚBLICA</t>
  </si>
  <si>
    <t>MAESTRO EN DERECHO CON ORIENTACION EN ADMINISTRACION DE JUSTICIA Y SEGURIDAD PUBLICA</t>
  </si>
  <si>
    <t>DOCTORA EN POLÍTICAS PÚBLICAS Y DESARROLLO</t>
  </si>
  <si>
    <t>INGENIERA EN FOTÓNICA</t>
  </si>
  <si>
    <t>TECNOLOGA EN TURISMO</t>
  </si>
  <si>
    <t>DOCTORA EN CIENCIAS DE LA ELECTRONICA Y LA COMPUTACION CON ORIENTACION EN MATEMATICA COMPUTACIONAL</t>
  </si>
  <si>
    <t>DOCTORA EN CIENCIA POLÍTICA</t>
  </si>
  <si>
    <t>MAESTRA EN CIENCIAS SOCIO MEDICAS</t>
  </si>
  <si>
    <t>MAESTRA EN GESTIÓN DE GOBIERNOS LOCALES</t>
  </si>
  <si>
    <t>MAESTRO EN DERECHO CON ORIENTACION EN DERECHO CIVIL Y FINANCIERO</t>
  </si>
  <si>
    <t>MAESTRA EN DESARROLLO DE PRODUCTOS</t>
  </si>
  <si>
    <t>TECNICO SUPERIOR UNIVERSITARIO EN REDES Y TELECOMUNICACIONES</t>
  </si>
  <si>
    <t>LICENCIADA EN ARTES ESCENICAS CON ORIENTACION EN TEATRO</t>
  </si>
  <si>
    <t>TECNOLOGO EN DISEÑO INDUSTRIAL</t>
  </si>
  <si>
    <t>DOCTOR EN AGUA Y ENERGÍA</t>
  </si>
  <si>
    <t>MAESTRA EN DIRECCIÓN DE MERCADOTECNIA</t>
  </si>
  <si>
    <t>MAESTRA EN ADMINISTRACIÓN DE NEGOCIOS</t>
  </si>
  <si>
    <t>MAESTRO EN DIRECCIÓN DE MERCADOTECNIA</t>
  </si>
  <si>
    <t>MAESTRO EN AGRICULTURA PROTEGIDA</t>
  </si>
  <si>
    <t>MAESTRA EN DESARROLLO Y DIRECCCIÓN DE LA INNOVACIÓN</t>
  </si>
  <si>
    <t>MAESTRA EN ENSEÑANZA DEL INGLÉS COMO LENGUA EXTRANJERA</t>
  </si>
  <si>
    <t>LICENCIADO EN FILOSOFÍA</t>
  </si>
  <si>
    <t>LICENCIADA EN LETRAS HISPÁNICAS</t>
  </si>
  <si>
    <t>DOCTORA EN DERECHOS HUMANOS</t>
  </si>
  <si>
    <t>LICENCIADO EN BIOLOGÍA</t>
  </si>
  <si>
    <t>LICENCIADA EN PSICOLOGÍA</t>
  </si>
  <si>
    <t>MAESTRO EN NEGOCIOS INTERNACIONALES</t>
  </si>
  <si>
    <t>LICENCIADA EN DOCENCIA DEL INGLÉS COMO LENGUA EXTRANJERA</t>
  </si>
  <si>
    <t>MÉDICA CIRUJANA Y PARTERA</t>
  </si>
  <si>
    <t>ESPECIALIDAD EN CARDIOLOGÍA</t>
  </si>
  <si>
    <t>ESPECIALIDAD EN PEDIATRÍA</t>
  </si>
  <si>
    <t>LICENCIADA EN COMERCIO INTERNACIONAL</t>
  </si>
  <si>
    <t>DOCTORA EN FARMACOLOGÍA</t>
  </si>
  <si>
    <t>ESPECIALIDAD EN ANESTESIOLOGÍA</t>
  </si>
  <si>
    <t>MÉDICO CIRUJANO Y PARTERO</t>
  </si>
  <si>
    <t>TÉCNICA SUPERIOR UNIVERSITARIA EN RADIOLOGÍA E IMAGEN</t>
  </si>
  <si>
    <t>ESPECIALIDAD EN DERMATOLOGÍA</t>
  </si>
  <si>
    <t>ESPECIALIDAD EN CIRUGÍA LAPAROSCÓPICA</t>
  </si>
  <si>
    <t>INGENIERA AGRÓNOMA</t>
  </si>
  <si>
    <t>DOCTOR EN CIENCIAS EN BIOSISTEMÁTICA, ECOLOGÍA Y MANEJO DE RECURSOS NATURALES Y AGRÍCOLAS</t>
  </si>
  <si>
    <t>LICENCIADA EN CONTADURÍA PÚBLICA</t>
  </si>
  <si>
    <t>LICENCIADA EN ENFERMERÍA</t>
  </si>
  <si>
    <t>INGENIERO AGRÓNOMO</t>
  </si>
  <si>
    <t>MAESTRO EN GESTIÓN DE SERVICIOS PÚBLICOS EN AMBIENTES VIRTUALES</t>
  </si>
  <si>
    <t>ESPECIALIDAD EN CIRUGÍA GENERAL</t>
  </si>
  <si>
    <t>DOCTORA EN CIENCIAS EN BIOSISTEMÁTICA, ECOLOGÍA Y MANEJO DE RECURSOS NATURALES Y AGRÍCOLAS</t>
  </si>
  <si>
    <t>LICENCIADO EN CONTADURÍA PÚBLICA</t>
  </si>
  <si>
    <t>LICENCIADO EN ARTES ESCÉNICAS PARA LA EXPRESIÓN TEATRAL</t>
  </si>
  <si>
    <t>LICENCIADO EN TECNOLOGÍAS E INFORMACIÓN</t>
  </si>
  <si>
    <t>LICENCIADA EN ADMINISTRACIÓN</t>
  </si>
  <si>
    <t>MAESTRO EN CIENCIAS FÍSICO MATEMÁTICAS CON ORIENTACIÓN EN NANOCIENCIAS</t>
  </si>
  <si>
    <t>LICENCIADA EN NUTRICIÓN</t>
  </si>
  <si>
    <t>INGENIERA BIOMÉDICA</t>
  </si>
  <si>
    <t>LICENCIADA EN TECNOLOGÍAS DE LA INFORMACIÓN</t>
  </si>
  <si>
    <t>INGENIERO QUÍMICO</t>
  </si>
  <si>
    <t>INGENIERA EN ROBÓTICA</t>
  </si>
  <si>
    <t>INGENIERO INFORMÁTICO</t>
  </si>
  <si>
    <t>LICENCIADA EN MÚSICA CON ORIENTACIÓN EN PEDAGOGÍA MUSICAL</t>
  </si>
  <si>
    <t>MAESTRO EN TECNOLOGÍAS PARA EL APRENDIZAJE</t>
  </si>
  <si>
    <t>LICENCIADO EN ENFERMERÍA</t>
  </si>
  <si>
    <t>LICENCIADA EN ESTUDIOS POLÍTICOS Y GOBIERNO</t>
  </si>
  <si>
    <t>MAESTRO EN ADMINISTRACIÓN DE NEGOCIOS</t>
  </si>
  <si>
    <t>MÉDICO VETERINARIO Y ZOOTECNISTA</t>
  </si>
  <si>
    <t>MAESTRO EN ETNOMUSICOLOGÍA</t>
  </si>
  <si>
    <t>LICENCIADA EN SOCIOLOGÍA</t>
  </si>
  <si>
    <t>LICENCIADO EN ADMINISTRACIÓN FINANCIERA Y SISTEMAS</t>
  </si>
  <si>
    <t>LICENCIADO EN DISEÑO PARA LA COMUNICACIÓN GRÁFICA</t>
  </si>
  <si>
    <t>LICENCIADO EN TECNOLOGÍAS DE LA INFORMACIÓN</t>
  </si>
  <si>
    <t>DOCTORA EN CIENCIAS CON ORIENTACIÓN EN CIENCIAS BIOLÓGICAS Y AGROPECUARIAS</t>
  </si>
  <si>
    <t>INGENIERA EN TOPOGRAFÍA GEOMÁTICA</t>
  </si>
  <si>
    <t>LICENCIADA EN ANTROPOLOGÍA</t>
  </si>
  <si>
    <t>LICENCIADA EN DIDÁCTICA DEL FRANCÉS COMO LENGUA EXTRANJERA</t>
  </si>
  <si>
    <t>LICENCIADA EN DISEÑO DE INTERIORES Y AMBIENTACIÓN</t>
  </si>
  <si>
    <t>LICENCIADA EN URBANÍSTICA Y MEDIO AMBIENTE</t>
  </si>
  <si>
    <t>LICENCIADO EN PSICOLOGÍA</t>
  </si>
  <si>
    <t>LICENCIADA EN DISEÑO PARA LA COMUNICACIÓN GRÁFICA</t>
  </si>
  <si>
    <t>LICENCIADA EN ARTES ESCÉNICAS PARA LA EXPRESIÓN TEATRAL</t>
  </si>
  <si>
    <t>INGENIERO BIOMÉDICO</t>
  </si>
  <si>
    <t>LICENCIADA EN ARTES ESCÉNICAS PARA LA EXPRESIÓN DANCÍSTICA</t>
  </si>
  <si>
    <t>LICENCIADO EN ARTES ESCÉNICAS CON ORIENTACIÓN EN TEATRO</t>
  </si>
  <si>
    <t>MÉDICA VETERINARIA Y ZOOTECNISTA</t>
  </si>
  <si>
    <t>INGENIERA EN ALIMENTOS Y BIOTECNOLOGÍA</t>
  </si>
  <si>
    <t>LICENCIADA EN TECNOLOGÍAS E INFORMACIÓN</t>
  </si>
  <si>
    <t>LICENCIADA EN ADMINISTRACIÓN FINANCIERA Y SISTEMAS</t>
  </si>
  <si>
    <t>QUÍMICO FARMACÉUTICO BIÓLOGO</t>
  </si>
  <si>
    <t>INGENIERA QUÍMICA</t>
  </si>
  <si>
    <t>INGENIERO EN COMPUTACIÓN</t>
  </si>
  <si>
    <t>MAESTRA EN CIENCIAS EN QUÍMICA</t>
  </si>
  <si>
    <t>LICENCIADA EN BIOLOGÍA</t>
  </si>
  <si>
    <t>LICENCIADO EN MATEMÁTICAS</t>
  </si>
  <si>
    <t>LICENCIADO EN GESTIÓN CULTURAL</t>
  </si>
  <si>
    <t>INGENIERA INFORMÁTICA</t>
  </si>
  <si>
    <t>QUÍMICA FARMACÉUTICA BIÓLOGA</t>
  </si>
  <si>
    <t>LICENCIADO EN ADMINISTRACIÓN</t>
  </si>
  <si>
    <t>ESPECIALIDAD EN HEMATO-ONCOLOGÍA PEDIÁTRICA</t>
  </si>
  <si>
    <t>MAESTRA EN PROTECCION AMBIENTAL</t>
  </si>
  <si>
    <t>LICENCIADO EN INFORMÁTICA</t>
  </si>
  <si>
    <t>INGENIERO EN ROBÓTICA</t>
  </si>
  <si>
    <t>LICENCIADA EN SALUD PÚBLICA</t>
  </si>
  <si>
    <t>LICENCIADO EN GERONTOLOGÍA</t>
  </si>
  <si>
    <t>MAESTRO EN GENERACIÓN Y GESTIÓN DE LA INNOVACIÓN</t>
  </si>
  <si>
    <t>LICENCIADA EN MATEMÁTICAS</t>
  </si>
  <si>
    <t>MAESTRA EN GESTIÓN Y DESARROLLO SOCIAL</t>
  </si>
  <si>
    <t>LICENCIADO EN ESTUDIOS POLÍTICOS Y GOBIERNO</t>
  </si>
  <si>
    <t>LICENCIADA EN LETRAS</t>
  </si>
  <si>
    <t>LICENCIADO EN INGENIERÍA EN TELEMÁTICA</t>
  </si>
  <si>
    <t>LICENCIADA EN ADMINISTRACIÓN DE NEGOCIOS</t>
  </si>
  <si>
    <t>LICENCIADA EN CULTURA FÍSICA Y DEPORTES</t>
  </si>
  <si>
    <t>TÉCNICA SUPERIOR UNIVERSITARIA EN TERAPIA FÍSICA</t>
  </si>
  <si>
    <t>QUÍMICO FARMACOBIÓLOGO</t>
  </si>
  <si>
    <t>LICENCIADA EN COMUNICACIÓN PÚBLICA</t>
  </si>
  <si>
    <t>MAESTRA EN PSICOLOGÍA DE LA SALUD</t>
  </si>
  <si>
    <t>LICENCIADO EN EDUCACIÓN</t>
  </si>
  <si>
    <t>ESPECIALIDAD EN NEFROLOGÍA</t>
  </si>
  <si>
    <t>LICENCIADO EN CULTURA FÍSICA Y DEPORTES</t>
  </si>
  <si>
    <t>MAESTRA EN MICROBIOLOGÍA MÉDICA</t>
  </si>
  <si>
    <t>TÉCNICO SUPERIOR UNIVERSITARIO EN EMERGENCIAS, SEGURIDAD LABORAL Y RESCATES</t>
  </si>
  <si>
    <t>MAESTRA EN NEUROPSICOLOGÍA</t>
  </si>
  <si>
    <t>ESPECIALIDAD EN UROLOGÍA</t>
  </si>
  <si>
    <t>ESPECIALIDAD EN GERIATRÍA</t>
  </si>
  <si>
    <t>MAESTRA EN GESTIÓN DE SERVICIOS PÚBLICOS EN AMBIENTES VIRTUALES</t>
  </si>
  <si>
    <t>LICENCIADO EN DESARROLLO TURÍSTICO SUSTENTABLE</t>
  </si>
  <si>
    <t>ESPECIALIDAD EN OTORRINOLARINGOLOGÍA</t>
  </si>
  <si>
    <t>DOCTOR EN CIENCIAS SOCIALES</t>
  </si>
  <si>
    <t>MAESTRO EN GESTIÓN Y DESARROLLO SOCIAL</t>
  </si>
  <si>
    <t>LICENCIADO EN DIDÁCTICA DEL FRANCÉS COMO LENGUA EXTRANJERA</t>
  </si>
  <si>
    <t>TÉCNICO SUPERIOR UNIVERSITARIO EN TERAPIA FÍSICA</t>
  </si>
  <si>
    <t>LICENCIADA EN ADMINISTRACIÓN GUBERNAMENTAL Y POLÍTICAS PÚBLICAS</t>
  </si>
  <si>
    <t>FÍSICA</t>
  </si>
  <si>
    <t>LICENCIADO EN AGROBIOTECNOLOGÍA</t>
  </si>
  <si>
    <t>ESPECIALIDAD EN CIRUGÍA CARDIOTORÁCICA</t>
  </si>
  <si>
    <t>MAESTRO EN EDUCACIÓN AMBIENTAL</t>
  </si>
  <si>
    <t>LICENCIADO EN SISTEMAS DE INFORMACIÓN</t>
  </si>
  <si>
    <t>ESPECIALIDAD EN CIRUGÍA ONCOLÓGICA</t>
  </si>
  <si>
    <t>LICENCIADO EN ADMINISTRACIÓN GUBERNAMENTAL Y POLÍTICAS PÚBLICAS</t>
  </si>
  <si>
    <t>INGENIERA EN COMUNICACIONES Y ELECTRÓNICA</t>
  </si>
  <si>
    <t>LICENCIADA EN ECONOMÍA</t>
  </si>
  <si>
    <t>INGENIERA EN COMPUTACIÓN</t>
  </si>
  <si>
    <t>LICENCIADA EN INFORMÁTICA</t>
  </si>
  <si>
    <t>LICENCIADA EN DESARROLLO TURÍSTICO SUSTENTABLE</t>
  </si>
  <si>
    <t>LICENCIADA EN GESTIÓN Y ECONOMÍA AMBIENTAL</t>
  </si>
  <si>
    <t>LICENCIADO EN ECONOMÍA</t>
  </si>
  <si>
    <t>INGENIERO EN COMUNICACIONES Y ELECTRÓNICA</t>
  </si>
  <si>
    <t>LICENCIADA EN AGROBIOTECNOLOGÍA</t>
  </si>
  <si>
    <t>MAESTRA EN CIENCIA DEL COMPORTAMIENTO CON ORIENTACIÓN EN ALIMENTACIÓN Y NUTRICIÓN</t>
  </si>
  <si>
    <t>ESPECIALIDAD EN NEUMOLOGÍA</t>
  </si>
  <si>
    <t>LICENCIADA EN ADMINISTRACIÓN DE EMPRESAS</t>
  </si>
  <si>
    <t>TECNÓLOGA EN ENFERMERÍA</t>
  </si>
  <si>
    <t>MAESTRO EN PSICOLOGÍA CON ORIENTACIÓN EN PSICOLOGÍA ORGANIZACIONAL</t>
  </si>
  <si>
    <t>LICENCIADA EN FILOSOFÍA</t>
  </si>
  <si>
    <t>DOCTORA EN DERECHO</t>
  </si>
  <si>
    <t>MAESTRA EN GERONTOLOGÍA</t>
  </si>
  <si>
    <t>ESPECIALIDAD EN GINECOLOGÍA Y OBSTETRICIA</t>
  </si>
  <si>
    <t>TÉCNICO PROFESIONAL EN ENFERMERÍA</t>
  </si>
  <si>
    <t>TÉCNICA PROFESIONAL EN ENFERMERÍA</t>
  </si>
  <si>
    <t>TECNÓLOGA AGROPECUARIA</t>
  </si>
  <si>
    <t>MAESTRA EN GENÉTICA HUMANA</t>
  </si>
  <si>
    <t>MAESTRO EN CIENCIAS BIOLÓGICAS</t>
  </si>
  <si>
    <t>ESPECIALIDAD DE ENFERMERÍA EN SALUD PÚBLICA</t>
  </si>
  <si>
    <t>ESPECIALIDAD EN ONCOLOGÍA MÉDICA</t>
  </si>
  <si>
    <t>ESPECIALIDAD EN HEMATOLOGÍA</t>
  </si>
  <si>
    <t>MAESTRA EN TECNOLOGÍAS PARA EL APRENDIZAJE</t>
  </si>
  <si>
    <t>TÉCNICO SUPERIOR UNIVERSITARIO EN RADIOLOGÍA E IMAGEN</t>
  </si>
  <si>
    <t>TECNÓLOGA EN CITOLOGÍA E HISTOLOGÍA</t>
  </si>
  <si>
    <t>ESPECIALIDAD EN GINECOLOGÍA ONCOLÓGICA</t>
  </si>
  <si>
    <t>LICENCIADO EN GEOGRAFÍA</t>
  </si>
  <si>
    <t>LICENCIADO EN NUTRICIÓN</t>
  </si>
  <si>
    <t>MAESTRO EN ENSEÑANZA DEL INGLÉS COMO LENGUA EXTRANJERA</t>
  </si>
  <si>
    <t>LICENCIADO EN LETRAS HISPÁNICAS</t>
  </si>
  <si>
    <t>MAESTRO EN CIENCIAS EN BIOSISTEMÁTICA Y MANEJO DE RECURSOS NATURALES Y AGRÍCOLAS</t>
  </si>
  <si>
    <t>ESPECIALIDAD EN TRAUMATOLOGÍA Y ORTOPEDIA</t>
  </si>
  <si>
    <t>MAESTRO EN TECNOLOGÍAS DE INFORMACIÓN</t>
  </si>
  <si>
    <t>CURSO POSBÁSICO DE ENFERMERÍA PEDIÁTRICA</t>
  </si>
  <si>
    <t>CURSO POSBÁSICO EN ENFERMERÍA MÉDICO QUIRÚRGICA</t>
  </si>
  <si>
    <t>LICENCIADA EN ADMINISTRACIÓN PÚBLICA</t>
  </si>
  <si>
    <t>MAESTRO EN PSICOLOGÍA CON ORIENTACIÓN EN CALIDAD DE VIDA Y SALUD</t>
  </si>
  <si>
    <t>CURSO POSBÁSICO EN ADMINISTRACIÓN Y DOCENCIA EN ENFERMERÍA</t>
  </si>
  <si>
    <t>MAESTRA EN SALUD PÚBLICA</t>
  </si>
  <si>
    <t>DOCTORA EN PSICOLOGÍA</t>
  </si>
  <si>
    <t>ESPECIALIDAD EN REUMATOLOGÍA</t>
  </si>
  <si>
    <t>LICENCIADA EN SISTEMAS DE INFORMACIÓN</t>
  </si>
  <si>
    <t>ESPECIALIDAD EN ENDOCRINOLOGÍA</t>
  </si>
  <si>
    <t>MAESTRO EN BIOÉTICA</t>
  </si>
  <si>
    <t>LICENCIADO EN SALUD PÚBLICA</t>
  </si>
  <si>
    <t>MAESTRO EN ESTUDIOS FILOSÓFICOS</t>
  </si>
  <si>
    <t>TÉCNICA EN MÚSICA</t>
  </si>
  <si>
    <t>MAESTRO EN CIENCIAS FORENSES Y CRIMINOLOGÍA CON ORIENTACIÓN EN CRIMINALÍSTICA</t>
  </si>
  <si>
    <t>TÉCNICA SUPERIOR UNIVERSITARIA EN PRÓTESIS DENTAL</t>
  </si>
  <si>
    <t>LICENCIADO EN SOCIOLOGÍA</t>
  </si>
  <si>
    <t>ESPECIALIDAD EN COLOPROCTOLOGÍA</t>
  </si>
  <si>
    <t>ESPECIALIDAD EN ANGIOLOGÍA Y CIRUGÍA VASCULAR</t>
  </si>
  <si>
    <t>QUÍMICA FARMACOBIÓLOGA</t>
  </si>
  <si>
    <t>ESPECIALIDAD EN GASTROENTEROLOGÍA Y NUTRICIÓN PEDIÁTRICA</t>
  </si>
  <si>
    <t>QUÍMICA</t>
  </si>
  <si>
    <t>DOCTOR EN CIENCIAS EN BIOLOGÍA MOLECULAR EN MEDICINA</t>
  </si>
  <si>
    <t>QUÍMICO</t>
  </si>
  <si>
    <t>FÍSICO</t>
  </si>
  <si>
    <t>ESPECIALIDAD EN MEDICINA DE REHABILITACIÓN</t>
  </si>
  <si>
    <t>LICENCIADO EN DOCENCIA DEL INGLÉS COMO LENGUA EXTRANJERA</t>
  </si>
  <si>
    <t>LICENCIADO EN ADMINISTRACIÓN DE EMPRESAS</t>
  </si>
  <si>
    <t>ESPECIALIDAD EN PSIQUIATRÍA</t>
  </si>
  <si>
    <t>CURSO POSBÁSICO DE ENFERMERÍA EN CUIDADOS INTENSIVOS</t>
  </si>
  <si>
    <t>INGENIERO EN TOPOGRAFÍA GEOMÁTICA</t>
  </si>
  <si>
    <t>DOCTORA EN GENÉTICA HUMANA</t>
  </si>
  <si>
    <t>MAESTRO EN CIENCIAS DE LA EDUCACIÓN FÍSICA Y DEL DEPORTE</t>
  </si>
  <si>
    <t>ESPECIALIDAD EN ANATOMÍA PATOLÓGICA</t>
  </si>
  <si>
    <t>TECNÓLOGO AGROPECUARIO</t>
  </si>
  <si>
    <t>INGENIERO MECATRÓNICO</t>
  </si>
  <si>
    <t>MAESTRO EN FARMACOLOGÍA</t>
  </si>
  <si>
    <t>ESPECIALIDAD EN OFTALMOLOGÍA</t>
  </si>
  <si>
    <t>TÉCNICA EN TURISMO</t>
  </si>
  <si>
    <t>DOCTOR EN CIENCIAS EN FÍSICA</t>
  </si>
  <si>
    <t>TECNÓLOGA PROFESIONAL EN PROCESOS QUÍMICOS INDUSTRIALES</t>
  </si>
  <si>
    <t>TECNÓLOGO PROFESIONAL EN PLÁSTICOS</t>
  </si>
  <si>
    <t>INGENIERO EN COMUNICACIÓN MULTIMEDIA</t>
  </si>
  <si>
    <t>DOCTOR EN CIENCIAS DE LA ELECTRÓNICA Y LA COMPUTACIÓN CON ORIENTACIÓN EN MATEMÁTICA COMPUTACIONAL</t>
  </si>
  <si>
    <t>MAESTRA EN CIENCIAS EN INOCUIDAD ALIMENTARIA</t>
  </si>
  <si>
    <t>DOCTOR EN CIENCIA DE MATERIALES</t>
  </si>
  <si>
    <t>INGENIERA EN NANOTECNOLOGÍA</t>
  </si>
  <si>
    <t>LICENCIADA EN HUMANIDADES CON ORIENTACIÓN EN LETRAS</t>
  </si>
  <si>
    <t>ESPECIALIDAD EN NEUROCIRUGÍA</t>
  </si>
  <si>
    <t>LICENCIADO EN QUÍMICA</t>
  </si>
  <si>
    <t>MAESTRA EN DESARROLLO SOCIAL</t>
  </si>
  <si>
    <t>LICENCIADA EN EDUCACIÓN</t>
  </si>
  <si>
    <t>LICENCIADA EN BIBLIOTECOLOGÍA</t>
  </si>
  <si>
    <t>DOCTOR EN CIENCIAS DE LA ELECTRÓNICA Y LA COMPUTACIÓN CON ORIENTACIÓN EN CONTROL AUTOMÁTICO Y SISTEMAS INTELIGENTES</t>
  </si>
  <si>
    <t>MAESTRA EN AUDITORÍA INTEGRAL</t>
  </si>
  <si>
    <t>ESPECIALIDAD EN CIRUGÍA BARIÁTRICA Y METABÓLICA</t>
  </si>
  <si>
    <t>INGENIERO EN SISTEMAS BIOLÓGICOS</t>
  </si>
  <si>
    <t>TECNÓLOGA EN ADMINISTRACIÓN</t>
  </si>
  <si>
    <t>TÉCNICO SUPERIOR UNIVERSITARIO EN ELECTRÓNICA Y MECÁNICA AUTOMOTRIZ</t>
  </si>
  <si>
    <t>MAESTRO EN ADMINISTRACIÓN Y GESTIÓN REGIONAL</t>
  </si>
  <si>
    <t>MAESTRO EN CIENCIAS EN INGENIERÍA ELECTRÓNICA Y COMPUTACIÓN</t>
  </si>
  <si>
    <t>MAESTRA EN PROCESOS Y EXPRESIÓN GRÁFICA EN LA PROYECTACIÓN ARQUITECTÓNICA URBANA</t>
  </si>
  <si>
    <t>MAESTRO EN PSICOLOGÍA EDUCATIVA</t>
  </si>
  <si>
    <t>LICENCIADA EN BIOLOGÍA MARINA</t>
  </si>
  <si>
    <t>ESPECIALIDAD EN INFECTOLOGÍA PEDIÁTRICA</t>
  </si>
  <si>
    <t>MATEMÁTICA</t>
  </si>
  <si>
    <t>MAESTRA EN PSICOLOGÍA CON ORIENTACIÓN EN CALIDAD DE VIDA Y SALUD</t>
  </si>
  <si>
    <t>MAESTRA EN RELACIONES ECONÓMICAS INTERNACIONALES Y COOPERACIÓN</t>
  </si>
  <si>
    <t>MAESTRO EN INGENIERÍA MECATRÓNICA</t>
  </si>
  <si>
    <t>LICENCIADA EN GEOGRAFÍA</t>
  </si>
  <si>
    <t>MAESTRO EN INGENIERÍA DE SOFTWARE</t>
  </si>
  <si>
    <t>DOCTOR EN CIENCIAS FÍSICO MATEMÁTICAS CON ORIENTACIÓN EN MATEMÁTICAS</t>
  </si>
  <si>
    <t>INGENIERO EN ELECTRÓNICA Y COMPUTACIÓN CON ORIENTACIÓN EN TELECOMUNICACIONES</t>
  </si>
  <si>
    <t>MAESTRA EN EDUCACIÓN AMBIENTAL</t>
  </si>
  <si>
    <t>MAESTRA EN DERECHO CON ORIENTACIÓN EN ADMINISTRACIÓN DE JUSTICIA Y SEGURIDAD PÚBLICA</t>
  </si>
  <si>
    <t>ESPECIALIDAD EN CIRUGÍA MAXILOFACIAL</t>
  </si>
  <si>
    <t>DOCTOR EN BIOCIENCIAS</t>
  </si>
  <si>
    <t>LICENCIADO EN GESTIÓN Y ECONOMÍA AMBIENTAL</t>
  </si>
  <si>
    <t>INGENIERO EN ALIMENTOS Y BIOTECNOLOGÍA</t>
  </si>
  <si>
    <t>INGENIERO EN NANOTECNOLOGÍA</t>
  </si>
  <si>
    <t>MAESTRO EN SALUD PÚBLICA</t>
  </si>
  <si>
    <t>LICENCIADA EN GERONTOLOGÍA</t>
  </si>
  <si>
    <t>DOCTORA EN INVESTIGACIÓN CLÍNICA</t>
  </si>
  <si>
    <t>ESPECIALIDAD EN RADIO-ONCOLOGÍA</t>
  </si>
  <si>
    <t>LICENCIADO EN MÚSICA CON ORIENTACIÓN EN EJECUTANTE</t>
  </si>
  <si>
    <t>MAESTRO EN CIENCIAS SOCIO MÉDICAS</t>
  </si>
  <si>
    <t>MAESTRA EN POLÍTICAS PÚBLICAS</t>
  </si>
  <si>
    <t>MAESTRA EN CIENCIAS EN FÍSICA</t>
  </si>
  <si>
    <t>ESPECIALIDAD EN ORTODONCIA</t>
  </si>
  <si>
    <t>ESPECIALIDAD EN EPIDEMIOLOGÍA</t>
  </si>
  <si>
    <t>DOCTOR EN COGNICIÓN Y APRENDIZAJE</t>
  </si>
  <si>
    <t>DOCTOR EN EDUCACIÓN</t>
  </si>
  <si>
    <t>LICENCIADO EN ADMINISTRACIÓN GUBERNAMENTAL Y POLÍTICAS PÚBLICAS LOCALES</t>
  </si>
  <si>
    <t>INGENIERA EN ADMINISTRACIÓN INDUSTRIAL</t>
  </si>
  <si>
    <t>INGENIERO EN ADMINISTRACIÓN INDUSTRIAL</t>
  </si>
  <si>
    <t>LICENCIADA EN MÚSICA CON ORIENTACIÓN EN CANTO</t>
  </si>
  <si>
    <t>INGENIERA BIOQUÍMICA</t>
  </si>
  <si>
    <t>DOCTORA EN ESTUDIOS FISCALES CON ORIENTACIÓN EN GESTIÓN E INTERMEDIACIÓN</t>
  </si>
  <si>
    <t>TÉCNICO MECÁNICO INDUSTRIAL</t>
  </si>
  <si>
    <t>TECNÓLOGO PROFESIONAL EN MECÁNICA INDUSTRIAL</t>
  </si>
  <si>
    <t>TECNÓLOGA PROFESIONAL QUÍMICA EN ANÁLISIS Y PROCESOS DE ALIMENTOS</t>
  </si>
  <si>
    <t>ESPECIALIDAD EN HEMODINÁMIA Y CARDIOLOGÍA INTERVENCIONISTA</t>
  </si>
  <si>
    <t>TECNÓLOGO EN CITOLOGÍA E HISTOLOGÍA</t>
  </si>
  <si>
    <t>DOCTOR EN CIENCIAS BIOMÉDICAS</t>
  </si>
  <si>
    <t>MAESTRA EN CIENCIAS EN BIOSISTEMÁTICA Y MANEJO DE RECURSOS NATURALES Y AGRÍCOLAS</t>
  </si>
  <si>
    <t>TECNÓLOGO PROFESIONAL EN INFORMÁTICA</t>
  </si>
  <si>
    <t>TECNÓLOGO PROFESIONAL EN METALURGIA Y FUNDICIÓN</t>
  </si>
  <si>
    <t>ESPECIALIDAD EN MEDICINA DEL ENFERMO EN ESTADO CRÍTICO</t>
  </si>
  <si>
    <t>MAESTRA EN GOBIERNO ELECTRÓNICO</t>
  </si>
  <si>
    <t>MAESTRA EN ESTUDIOS FILOSÓFICOS</t>
  </si>
  <si>
    <t>MAESTRA EN GESTIÓN DEL APRENDIZAJE EN AMBIENTES VIRTUALES</t>
  </si>
  <si>
    <t>LICENCIADO EN COMUNICACIÓN PÚBLICA</t>
  </si>
  <si>
    <t>LICENCIADA EN QUÍMICA</t>
  </si>
  <si>
    <t>ESPECIALIDAD EN MEDICINA DEL TRABAJO</t>
  </si>
  <si>
    <t>DOCTORA EN CIENCIAS DE LA SALUD PÚBLICA</t>
  </si>
  <si>
    <t>DOCTOR EN SISTEMAS Y AMBIENTES EDUCATIVOS</t>
  </si>
  <si>
    <t>ESPECIALIDAD EN ONCOLOGÍA, HEMATOLOGÍA PEDIÁTRICA</t>
  </si>
  <si>
    <t>MAESTRA EN CIENCIAS CON ORIENTACIÓN EN CIENCIAS BIOLÓGICAS Y AGROPECUARIAS</t>
  </si>
  <si>
    <t>TECNÓLOGO PROFESIONAL EN PROCESOS QUÍMICOS INDUSTRIALES</t>
  </si>
  <si>
    <t>MAESTRO EN CIENCIA POLÍTICA CON ORIENTACIÓN EN DEMOCRACIAS CONTEMPORÁNEAS</t>
  </si>
  <si>
    <t>MAESTRA EN DERECHO CON ORIENTACIÓN EN DERECHO CIVIL Y FINANCIERO</t>
  </si>
  <si>
    <t>DOCTOR EN CIENCIAS EN PROCESOS BIOTECNOLÓGICOS</t>
  </si>
  <si>
    <t>ESPECIALIDAD EN CIRUGÍA PLÁSTICA Y RECONSTRUCTIVA</t>
  </si>
  <si>
    <t>TECNÓLOGA PROFESIONAL EN METALURGIA Y FUNDICIÓN</t>
  </si>
  <si>
    <t>TECNÓLOGO PROFESIONAL EN SISTEMAS INFORMÁTICOS</t>
  </si>
  <si>
    <t>LICENCIADA EN GESTIÓN CULTURAL</t>
  </si>
  <si>
    <t>INGENIERO BIOQUÍMICO</t>
  </si>
  <si>
    <t>TÉCNICO EN DISEÑO Y CONSTRUCCIÓN</t>
  </si>
  <si>
    <t>INGENIERA MECATRÓNICA</t>
  </si>
  <si>
    <t>TÉCNICA EN ADMINISTRACIÓN</t>
  </si>
  <si>
    <t>ESPECIALIDAD EN CIRUGÍA DE TRAUMA TORACO-ABDOMINAL</t>
  </si>
  <si>
    <t>INGENIERO EN TELEINFORMÁTICA</t>
  </si>
  <si>
    <t>ESPECIALIDAD EN OTORRINOLARINGOLOGÍA Y CIRUGÍA DE CABEZA Y CUELLO</t>
  </si>
  <si>
    <t>ESPECIALIDAD EN NEUROLOGÍA</t>
  </si>
  <si>
    <t>Técnico Superior Universitario</t>
  </si>
  <si>
    <t>Escuelas Incorporadas</t>
  </si>
  <si>
    <t>Universidad de Guadalajara</t>
  </si>
  <si>
    <r>
      <rPr>
        <b/>
        <sz val="11"/>
        <color indexed="10"/>
        <rFont val="Arial"/>
        <family val="2"/>
      </rPr>
      <t>Nota:</t>
    </r>
    <r>
      <rPr>
        <sz val="11"/>
        <rFont val="Arial"/>
        <family val="2"/>
      </rPr>
      <t xml:space="preserve"> El listado corresponde únicamente a las carreras que se les expidió Título, Diploma o Grado en el año de referencia.</t>
    </r>
  </si>
  <si>
    <t>Títulos por Centros Universitarios, SUV, SEMS e Incorporadas, por nivel educativo y con perspectiva de género</t>
  </si>
  <si>
    <t xml:space="preserve">Total de títulos expedidos </t>
  </si>
  <si>
    <t>Red Universitaria</t>
  </si>
  <si>
    <t xml:space="preserve">  Centros Universitarios</t>
  </si>
  <si>
    <t xml:space="preserve">     CU Temáticos</t>
  </si>
  <si>
    <t xml:space="preserve">     CU Regionales</t>
  </si>
  <si>
    <t xml:space="preserve">  SUV</t>
  </si>
  <si>
    <t xml:space="preserve">  SEMS</t>
  </si>
  <si>
    <t>Coordinación de Escuelas Incorporadas (con REVOE)</t>
  </si>
  <si>
    <t>Títulos expedidos</t>
  </si>
  <si>
    <t>Centro Universitario de Arte, Arquitectura y Diseño</t>
  </si>
  <si>
    <t xml:space="preserve">   Licenciatura</t>
  </si>
  <si>
    <t xml:space="preserve">   Maestría</t>
  </si>
  <si>
    <t xml:space="preserve">   Doctorado</t>
  </si>
  <si>
    <t xml:space="preserve">   Técnico</t>
  </si>
  <si>
    <t>Centro Universitario de Ciencias Biológicas y Agropecuarias</t>
  </si>
  <si>
    <r>
      <t xml:space="preserve">  </t>
    </r>
    <r>
      <rPr>
        <b/>
        <sz val="12"/>
        <color indexed="8"/>
        <rFont val="Calibri"/>
        <family val="2"/>
      </rPr>
      <t xml:space="preserve"> Licenciatura</t>
    </r>
  </si>
  <si>
    <t xml:space="preserve">    Maestría</t>
  </si>
  <si>
    <t>Centro Universitario de Ciencias Económico Administrativas</t>
  </si>
  <si>
    <t>Centro Universitario de Ciencias Exactas e Ingenierías</t>
  </si>
  <si>
    <t xml:space="preserve">    Doctorado</t>
  </si>
  <si>
    <t xml:space="preserve">    Técnico Superior Universitario</t>
  </si>
  <si>
    <t>Centro Universitario de Ciencias de la Salud</t>
  </si>
  <si>
    <t xml:space="preserve">     Doctorado</t>
  </si>
  <si>
    <t xml:space="preserve">     Especialidad</t>
  </si>
  <si>
    <t xml:space="preserve">     Técnico</t>
  </si>
  <si>
    <t xml:space="preserve">     Cursos Posbásicos</t>
  </si>
  <si>
    <t>Centro Universitario de Ciencias Sociales y Humanidades</t>
  </si>
  <si>
    <t>Centro Universitario de los Altos</t>
  </si>
  <si>
    <t xml:space="preserve">    Licenciatura</t>
  </si>
  <si>
    <t xml:space="preserve">   Especialidad</t>
  </si>
  <si>
    <t>Centro Universitario de la Ciénega</t>
  </si>
  <si>
    <t xml:space="preserve">     Maestría</t>
  </si>
  <si>
    <t>Centro Universitario del Norte</t>
  </si>
  <si>
    <t xml:space="preserve">    Técnico</t>
  </si>
  <si>
    <t>Centro Universitario del Sur</t>
  </si>
  <si>
    <t xml:space="preserve">    Maestría </t>
  </si>
  <si>
    <t xml:space="preserve">    Curso Posbásico</t>
  </si>
  <si>
    <t>Centro Universitario de Tonalá</t>
  </si>
  <si>
    <t xml:space="preserve">    Licenciaturas</t>
  </si>
  <si>
    <t>Centro Universitario de los Valles</t>
  </si>
  <si>
    <t>Sistema de Universidad Virtual</t>
  </si>
  <si>
    <t>Sistema de Educación Media Superior</t>
  </si>
  <si>
    <t>Títulos expedidos 2022</t>
  </si>
  <si>
    <t>Centro Universitario de la Costa</t>
  </si>
  <si>
    <t>Centro Universitario de la Costa Sur</t>
  </si>
  <si>
    <t>Centro Universitario de los Lagos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</si>
</sst>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14999847407452621"/>
        <bgColor rgb="FF000000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ABABAB"/>
      </right>
      <top/>
      <bottom/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1" fillId="31" borderId="4" applyNumberFormat="0" applyFont="0" applyAlignment="0" applyProtection="0"/>
    <xf numFmtId="0" fontId="10" fillId="20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6" fillId="0" borderId="7" applyNumberFormat="0" applyFill="0" applyAlignment="0" applyProtection="0"/>
    <xf numFmtId="0" fontId="15" fillId="0" borderId="8" applyNumberFormat="0" applyFill="0" applyAlignment="0" applyProtection="0"/>
  </cellStyleXfs>
  <cellXfs count="61">
    <xf numFmtId="0" fontId="0" fillId="0" borderId="0" xfId="0"/>
    <xf numFmtId="0" fontId="0" fillId="0" borderId="0" xfId="0" applyFill="1"/>
    <xf numFmtId="0" fontId="21" fillId="32" borderId="11" xfId="0" applyFont="1" applyFill="1" applyBorder="1" applyAlignment="1">
      <alignment horizontal="left"/>
    </xf>
    <xf numFmtId="3" fontId="22" fillId="32" borderId="0" xfId="0" applyNumberFormat="1" applyFont="1" applyFill="1"/>
    <xf numFmtId="0" fontId="21" fillId="32" borderId="0" xfId="0" applyFont="1" applyFill="1" applyBorder="1" applyAlignment="1">
      <alignment horizontal="left"/>
    </xf>
    <xf numFmtId="0" fontId="23" fillId="32" borderId="0" xfId="0" applyFont="1" applyFill="1" applyBorder="1" applyAlignment="1">
      <alignment horizontal="left"/>
    </xf>
    <xf numFmtId="3" fontId="0" fillId="32" borderId="0" xfId="0" applyNumberFormat="1" applyFill="1"/>
    <xf numFmtId="3" fontId="24" fillId="32" borderId="0" xfId="0" applyNumberFormat="1" applyFont="1" applyFill="1" applyBorder="1"/>
    <xf numFmtId="0" fontId="21" fillId="32" borderId="0" xfId="0" applyFont="1" applyFill="1" applyBorder="1" applyAlignment="1"/>
    <xf numFmtId="0" fontId="15" fillId="32" borderId="0" xfId="0" applyFont="1" applyFill="1" applyBorder="1" applyAlignment="1">
      <alignment wrapText="1"/>
    </xf>
    <xf numFmtId="3" fontId="25" fillId="32" borderId="0" xfId="0" applyNumberFormat="1" applyFont="1" applyFill="1" applyAlignment="1">
      <alignment horizontal="right"/>
    </xf>
    <xf numFmtId="0" fontId="26" fillId="34" borderId="0" xfId="0" applyFont="1" applyFill="1" applyBorder="1" applyAlignment="1">
      <alignment vertical="center"/>
    </xf>
    <xf numFmtId="3" fontId="26" fillId="34" borderId="0" xfId="0" applyNumberFormat="1" applyFont="1" applyFill="1" applyBorder="1" applyAlignment="1">
      <alignment horizontal="right" vertical="center" wrapText="1"/>
    </xf>
    <xf numFmtId="0" fontId="0" fillId="33" borderId="0" xfId="0" applyFill="1"/>
    <xf numFmtId="0" fontId="15" fillId="0" borderId="0" xfId="0" applyFont="1" applyFill="1" applyAlignment="1">
      <alignment wrapText="1"/>
    </xf>
    <xf numFmtId="3" fontId="26" fillId="33" borderId="0" xfId="0" applyNumberFormat="1" applyFont="1" applyFill="1" applyBorder="1"/>
    <xf numFmtId="3" fontId="15" fillId="0" borderId="0" xfId="0" applyNumberFormat="1" applyFont="1" applyFill="1"/>
    <xf numFmtId="3" fontId="0" fillId="0" borderId="0" xfId="0" applyNumberFormat="1" applyFill="1"/>
    <xf numFmtId="3" fontId="24" fillId="0" borderId="0" xfId="0" applyNumberFormat="1" applyFont="1" applyFill="1" applyBorder="1"/>
    <xf numFmtId="3" fontId="27" fillId="0" borderId="0" xfId="0" applyNumberFormat="1" applyFont="1" applyFill="1"/>
    <xf numFmtId="0" fontId="28" fillId="35" borderId="12" xfId="0" applyFont="1" applyFill="1" applyBorder="1" applyAlignment="1">
      <alignment vertical="center"/>
    </xf>
    <xf numFmtId="0" fontId="29" fillId="35" borderId="9" xfId="0" applyFont="1" applyFill="1" applyBorder="1" applyAlignment="1">
      <alignment vertical="center"/>
    </xf>
    <xf numFmtId="0" fontId="15" fillId="32" borderId="0" xfId="0" applyFont="1" applyFill="1" applyBorder="1" applyAlignment="1">
      <alignment horizontal="left"/>
    </xf>
    <xf numFmtId="0" fontId="22" fillId="32" borderId="0" xfId="0" applyFont="1" applyFill="1" applyBorder="1" applyAlignment="1">
      <alignment horizontal="right"/>
    </xf>
    <xf numFmtId="0" fontId="22" fillId="0" borderId="0" xfId="0" applyFont="1" applyAlignment="1"/>
    <xf numFmtId="0" fontId="15" fillId="32" borderId="0" xfId="0" applyNumberFormat="1" applyFont="1" applyFill="1" applyBorder="1"/>
    <xf numFmtId="0" fontId="30" fillId="32" borderId="0" xfId="0" applyFont="1" applyFill="1" applyAlignment="1"/>
    <xf numFmtId="0" fontId="22" fillId="32" borderId="0" xfId="0" applyFont="1" applyFill="1" applyAlignment="1">
      <alignment horizontal="right"/>
    </xf>
    <xf numFmtId="0" fontId="22" fillId="0" borderId="0" xfId="0" applyFont="1" applyFill="1" applyAlignment="1">
      <alignment horizontal="right"/>
    </xf>
    <xf numFmtId="0" fontId="22" fillId="32" borderId="0" xfId="0" applyFont="1" applyFill="1" applyBorder="1" applyAlignment="1"/>
    <xf numFmtId="3" fontId="32" fillId="32" borderId="0" xfId="0" applyNumberFormat="1" applyFont="1" applyFill="1" applyBorder="1" applyAlignment="1">
      <alignment horizontal="right"/>
    </xf>
    <xf numFmtId="3" fontId="29" fillId="35" borderId="9" xfId="0" applyNumberFormat="1" applyFont="1" applyFill="1" applyBorder="1" applyAlignment="1">
      <alignment horizontal="right" vertical="center"/>
    </xf>
    <xf numFmtId="0" fontId="22" fillId="32" borderId="0" xfId="0" applyFont="1" applyFill="1" applyAlignment="1"/>
    <xf numFmtId="3" fontId="32" fillId="32" borderId="0" xfId="0" applyNumberFormat="1" applyFont="1" applyFill="1" applyBorder="1" applyAlignment="1">
      <alignment horizontal="right" vertical="center" wrapText="1"/>
    </xf>
    <xf numFmtId="0" fontId="22" fillId="0" borderId="0" xfId="0" applyFont="1" applyFill="1" applyAlignment="1"/>
    <xf numFmtId="0" fontId="22" fillId="0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15" fillId="0" borderId="0" xfId="0" applyNumberFormat="1" applyFont="1" applyBorder="1"/>
    <xf numFmtId="0" fontId="22" fillId="32" borderId="0" xfId="0" applyFont="1" applyFill="1" applyBorder="1" applyAlignment="1">
      <alignment vertical="center" wrapText="1"/>
    </xf>
    <xf numFmtId="3" fontId="22" fillId="32" borderId="0" xfId="0" applyNumberFormat="1" applyFont="1" applyFill="1" applyBorder="1" applyAlignment="1">
      <alignment horizontal="right"/>
    </xf>
    <xf numFmtId="0" fontId="22" fillId="32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22" fillId="0" borderId="13" xfId="0" applyNumberFormat="1" applyFont="1" applyFill="1" applyBorder="1" applyAlignment="1">
      <alignment horizontal="right"/>
    </xf>
    <xf numFmtId="0" fontId="22" fillId="32" borderId="0" xfId="0" applyFont="1" applyFill="1" applyBorder="1" applyAlignment="1">
      <alignment horizontal="left" vertical="center" wrapText="1"/>
    </xf>
    <xf numFmtId="3" fontId="25" fillId="0" borderId="0" xfId="0" applyNumberFormat="1" applyFont="1" applyFill="1" applyBorder="1" applyAlignment="1">
      <alignment horizontal="right"/>
    </xf>
    <xf numFmtId="3" fontId="25" fillId="32" borderId="0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2" fillId="0" borderId="14" xfId="0" applyNumberFormat="1" applyFont="1" applyBorder="1" applyAlignment="1">
      <alignment horizontal="right"/>
    </xf>
    <xf numFmtId="0" fontId="22" fillId="0" borderId="0" xfId="0" applyFont="1" applyBorder="1"/>
    <xf numFmtId="0" fontId="22" fillId="0" borderId="0" xfId="0" applyFont="1"/>
    <xf numFmtId="0" fontId="22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vertical="center" wrapText="1"/>
    </xf>
    <xf numFmtId="0" fontId="22" fillId="0" borderId="14" xfId="0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3" fontId="29" fillId="35" borderId="9" xfId="0" applyNumberFormat="1" applyFont="1" applyFill="1" applyBorder="1" applyAlignment="1">
      <alignment vertical="center"/>
    </xf>
    <xf numFmtId="0" fontId="16" fillId="33" borderId="0" xfId="0" applyFont="1" applyFill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32" borderId="10" xfId="0" applyFont="1" applyFill="1" applyBorder="1" applyAlignment="1">
      <alignment horizontal="center" vertical="center" wrapText="1"/>
    </xf>
    <xf numFmtId="0" fontId="18" fillId="32" borderId="10" xfId="0" applyFont="1" applyFill="1" applyBorder="1" applyAlignment="1">
      <alignment horizontal="center" vertical="center"/>
    </xf>
  </cellXfs>
  <cellStyles count="4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6"/>
  <sheetViews>
    <sheetView showGridLines="0" tabSelected="1" topLeftCell="A1025" zoomScale="80" zoomScaleNormal="80" workbookViewId="0">
      <selection activeCell="A375" sqref="A375:XFD375"/>
    </sheetView>
  </sheetViews>
  <sheetFormatPr baseColWidth="10" defaultRowHeight="15" x14ac:dyDescent="0.25"/>
  <cols>
    <col min="1" max="1" width="3.85546875" customWidth="1"/>
    <col min="2" max="2" width="121.140625" customWidth="1"/>
    <col min="3" max="3" width="13.140625" style="55" bestFit="1" customWidth="1"/>
    <col min="4" max="4" width="3.7109375" customWidth="1"/>
    <col min="5" max="5" width="27" style="1" customWidth="1"/>
    <col min="257" max="257" width="3.85546875" customWidth="1"/>
    <col min="258" max="258" width="121.140625" customWidth="1"/>
    <col min="259" max="259" width="13.140625" bestFit="1" customWidth="1"/>
    <col min="260" max="260" width="3.7109375" customWidth="1"/>
    <col min="261" max="261" width="27" customWidth="1"/>
    <col min="513" max="513" width="3.85546875" customWidth="1"/>
    <col min="514" max="514" width="121.140625" customWidth="1"/>
    <col min="515" max="515" width="13.140625" bestFit="1" customWidth="1"/>
    <col min="516" max="516" width="3.7109375" customWidth="1"/>
    <col min="517" max="517" width="27" customWidth="1"/>
    <col min="769" max="769" width="3.85546875" customWidth="1"/>
    <col min="770" max="770" width="121.140625" customWidth="1"/>
    <col min="771" max="771" width="13.140625" bestFit="1" customWidth="1"/>
    <col min="772" max="772" width="3.7109375" customWidth="1"/>
    <col min="773" max="773" width="27" customWidth="1"/>
    <col min="1025" max="1025" width="3.85546875" customWidth="1"/>
    <col min="1026" max="1026" width="121.140625" customWidth="1"/>
    <col min="1027" max="1027" width="13.140625" bestFit="1" customWidth="1"/>
    <col min="1028" max="1028" width="3.7109375" customWidth="1"/>
    <col min="1029" max="1029" width="27" customWidth="1"/>
    <col min="1281" max="1281" width="3.85546875" customWidth="1"/>
    <col min="1282" max="1282" width="121.140625" customWidth="1"/>
    <col min="1283" max="1283" width="13.140625" bestFit="1" customWidth="1"/>
    <col min="1284" max="1284" width="3.7109375" customWidth="1"/>
    <col min="1285" max="1285" width="27" customWidth="1"/>
    <col min="1537" max="1537" width="3.85546875" customWidth="1"/>
    <col min="1538" max="1538" width="121.140625" customWidth="1"/>
    <col min="1539" max="1539" width="13.140625" bestFit="1" customWidth="1"/>
    <col min="1540" max="1540" width="3.7109375" customWidth="1"/>
    <col min="1541" max="1541" width="27" customWidth="1"/>
    <col min="1793" max="1793" width="3.85546875" customWidth="1"/>
    <col min="1794" max="1794" width="121.140625" customWidth="1"/>
    <col min="1795" max="1795" width="13.140625" bestFit="1" customWidth="1"/>
    <col min="1796" max="1796" width="3.7109375" customWidth="1"/>
    <col min="1797" max="1797" width="27" customWidth="1"/>
    <col min="2049" max="2049" width="3.85546875" customWidth="1"/>
    <col min="2050" max="2050" width="121.140625" customWidth="1"/>
    <col min="2051" max="2051" width="13.140625" bestFit="1" customWidth="1"/>
    <col min="2052" max="2052" width="3.7109375" customWidth="1"/>
    <col min="2053" max="2053" width="27" customWidth="1"/>
    <col min="2305" max="2305" width="3.85546875" customWidth="1"/>
    <col min="2306" max="2306" width="121.140625" customWidth="1"/>
    <col min="2307" max="2307" width="13.140625" bestFit="1" customWidth="1"/>
    <col min="2308" max="2308" width="3.7109375" customWidth="1"/>
    <col min="2309" max="2309" width="27" customWidth="1"/>
    <col min="2561" max="2561" width="3.85546875" customWidth="1"/>
    <col min="2562" max="2562" width="121.140625" customWidth="1"/>
    <col min="2563" max="2563" width="13.140625" bestFit="1" customWidth="1"/>
    <col min="2564" max="2564" width="3.7109375" customWidth="1"/>
    <col min="2565" max="2565" width="27" customWidth="1"/>
    <col min="2817" max="2817" width="3.85546875" customWidth="1"/>
    <col min="2818" max="2818" width="121.140625" customWidth="1"/>
    <col min="2819" max="2819" width="13.140625" bestFit="1" customWidth="1"/>
    <col min="2820" max="2820" width="3.7109375" customWidth="1"/>
    <col min="2821" max="2821" width="27" customWidth="1"/>
    <col min="3073" max="3073" width="3.85546875" customWidth="1"/>
    <col min="3074" max="3074" width="121.140625" customWidth="1"/>
    <col min="3075" max="3075" width="13.140625" bestFit="1" customWidth="1"/>
    <col min="3076" max="3076" width="3.7109375" customWidth="1"/>
    <col min="3077" max="3077" width="27" customWidth="1"/>
    <col min="3329" max="3329" width="3.85546875" customWidth="1"/>
    <col min="3330" max="3330" width="121.140625" customWidth="1"/>
    <col min="3331" max="3331" width="13.140625" bestFit="1" customWidth="1"/>
    <col min="3332" max="3332" width="3.7109375" customWidth="1"/>
    <col min="3333" max="3333" width="27" customWidth="1"/>
    <col min="3585" max="3585" width="3.85546875" customWidth="1"/>
    <col min="3586" max="3586" width="121.140625" customWidth="1"/>
    <col min="3587" max="3587" width="13.140625" bestFit="1" customWidth="1"/>
    <col min="3588" max="3588" width="3.7109375" customWidth="1"/>
    <col min="3589" max="3589" width="27" customWidth="1"/>
    <col min="3841" max="3841" width="3.85546875" customWidth="1"/>
    <col min="3842" max="3842" width="121.140625" customWidth="1"/>
    <col min="3843" max="3843" width="13.140625" bestFit="1" customWidth="1"/>
    <col min="3844" max="3844" width="3.7109375" customWidth="1"/>
    <col min="3845" max="3845" width="27" customWidth="1"/>
    <col min="4097" max="4097" width="3.85546875" customWidth="1"/>
    <col min="4098" max="4098" width="121.140625" customWidth="1"/>
    <col min="4099" max="4099" width="13.140625" bestFit="1" customWidth="1"/>
    <col min="4100" max="4100" width="3.7109375" customWidth="1"/>
    <col min="4101" max="4101" width="27" customWidth="1"/>
    <col min="4353" max="4353" width="3.85546875" customWidth="1"/>
    <col min="4354" max="4354" width="121.140625" customWidth="1"/>
    <col min="4355" max="4355" width="13.140625" bestFit="1" customWidth="1"/>
    <col min="4356" max="4356" width="3.7109375" customWidth="1"/>
    <col min="4357" max="4357" width="27" customWidth="1"/>
    <col min="4609" max="4609" width="3.85546875" customWidth="1"/>
    <col min="4610" max="4610" width="121.140625" customWidth="1"/>
    <col min="4611" max="4611" width="13.140625" bestFit="1" customWidth="1"/>
    <col min="4612" max="4612" width="3.7109375" customWidth="1"/>
    <col min="4613" max="4613" width="27" customWidth="1"/>
    <col min="4865" max="4865" width="3.85546875" customWidth="1"/>
    <col min="4866" max="4866" width="121.140625" customWidth="1"/>
    <col min="4867" max="4867" width="13.140625" bestFit="1" customWidth="1"/>
    <col min="4868" max="4868" width="3.7109375" customWidth="1"/>
    <col min="4869" max="4869" width="27" customWidth="1"/>
    <col min="5121" max="5121" width="3.85546875" customWidth="1"/>
    <col min="5122" max="5122" width="121.140625" customWidth="1"/>
    <col min="5123" max="5123" width="13.140625" bestFit="1" customWidth="1"/>
    <col min="5124" max="5124" width="3.7109375" customWidth="1"/>
    <col min="5125" max="5125" width="27" customWidth="1"/>
    <col min="5377" max="5377" width="3.85546875" customWidth="1"/>
    <col min="5378" max="5378" width="121.140625" customWidth="1"/>
    <col min="5379" max="5379" width="13.140625" bestFit="1" customWidth="1"/>
    <col min="5380" max="5380" width="3.7109375" customWidth="1"/>
    <col min="5381" max="5381" width="27" customWidth="1"/>
    <col min="5633" max="5633" width="3.85546875" customWidth="1"/>
    <col min="5634" max="5634" width="121.140625" customWidth="1"/>
    <col min="5635" max="5635" width="13.140625" bestFit="1" customWidth="1"/>
    <col min="5636" max="5636" width="3.7109375" customWidth="1"/>
    <col min="5637" max="5637" width="27" customWidth="1"/>
    <col min="5889" max="5889" width="3.85546875" customWidth="1"/>
    <col min="5890" max="5890" width="121.140625" customWidth="1"/>
    <col min="5891" max="5891" width="13.140625" bestFit="1" customWidth="1"/>
    <col min="5892" max="5892" width="3.7109375" customWidth="1"/>
    <col min="5893" max="5893" width="27" customWidth="1"/>
    <col min="6145" max="6145" width="3.85546875" customWidth="1"/>
    <col min="6146" max="6146" width="121.140625" customWidth="1"/>
    <col min="6147" max="6147" width="13.140625" bestFit="1" customWidth="1"/>
    <col min="6148" max="6148" width="3.7109375" customWidth="1"/>
    <col min="6149" max="6149" width="27" customWidth="1"/>
    <col min="6401" max="6401" width="3.85546875" customWidth="1"/>
    <col min="6402" max="6402" width="121.140625" customWidth="1"/>
    <col min="6403" max="6403" width="13.140625" bestFit="1" customWidth="1"/>
    <col min="6404" max="6404" width="3.7109375" customWidth="1"/>
    <col min="6405" max="6405" width="27" customWidth="1"/>
    <col min="6657" max="6657" width="3.85546875" customWidth="1"/>
    <col min="6658" max="6658" width="121.140625" customWidth="1"/>
    <col min="6659" max="6659" width="13.140625" bestFit="1" customWidth="1"/>
    <col min="6660" max="6660" width="3.7109375" customWidth="1"/>
    <col min="6661" max="6661" width="27" customWidth="1"/>
    <col min="6913" max="6913" width="3.85546875" customWidth="1"/>
    <col min="6914" max="6914" width="121.140625" customWidth="1"/>
    <col min="6915" max="6915" width="13.140625" bestFit="1" customWidth="1"/>
    <col min="6916" max="6916" width="3.7109375" customWidth="1"/>
    <col min="6917" max="6917" width="27" customWidth="1"/>
    <col min="7169" max="7169" width="3.85546875" customWidth="1"/>
    <col min="7170" max="7170" width="121.140625" customWidth="1"/>
    <col min="7171" max="7171" width="13.140625" bestFit="1" customWidth="1"/>
    <col min="7172" max="7172" width="3.7109375" customWidth="1"/>
    <col min="7173" max="7173" width="27" customWidth="1"/>
    <col min="7425" max="7425" width="3.85546875" customWidth="1"/>
    <col min="7426" max="7426" width="121.140625" customWidth="1"/>
    <col min="7427" max="7427" width="13.140625" bestFit="1" customWidth="1"/>
    <col min="7428" max="7428" width="3.7109375" customWidth="1"/>
    <col min="7429" max="7429" width="27" customWidth="1"/>
    <col min="7681" max="7681" width="3.85546875" customWidth="1"/>
    <col min="7682" max="7682" width="121.140625" customWidth="1"/>
    <col min="7683" max="7683" width="13.140625" bestFit="1" customWidth="1"/>
    <col min="7684" max="7684" width="3.7109375" customWidth="1"/>
    <col min="7685" max="7685" width="27" customWidth="1"/>
    <col min="7937" max="7937" width="3.85546875" customWidth="1"/>
    <col min="7938" max="7938" width="121.140625" customWidth="1"/>
    <col min="7939" max="7939" width="13.140625" bestFit="1" customWidth="1"/>
    <col min="7940" max="7940" width="3.7109375" customWidth="1"/>
    <col min="7941" max="7941" width="27" customWidth="1"/>
    <col min="8193" max="8193" width="3.85546875" customWidth="1"/>
    <col min="8194" max="8194" width="121.140625" customWidth="1"/>
    <col min="8195" max="8195" width="13.140625" bestFit="1" customWidth="1"/>
    <col min="8196" max="8196" width="3.7109375" customWidth="1"/>
    <col min="8197" max="8197" width="27" customWidth="1"/>
    <col min="8449" max="8449" width="3.85546875" customWidth="1"/>
    <col min="8450" max="8450" width="121.140625" customWidth="1"/>
    <col min="8451" max="8451" width="13.140625" bestFit="1" customWidth="1"/>
    <col min="8452" max="8452" width="3.7109375" customWidth="1"/>
    <col min="8453" max="8453" width="27" customWidth="1"/>
    <col min="8705" max="8705" width="3.85546875" customWidth="1"/>
    <col min="8706" max="8706" width="121.140625" customWidth="1"/>
    <col min="8707" max="8707" width="13.140625" bestFit="1" customWidth="1"/>
    <col min="8708" max="8708" width="3.7109375" customWidth="1"/>
    <col min="8709" max="8709" width="27" customWidth="1"/>
    <col min="8961" max="8961" width="3.85546875" customWidth="1"/>
    <col min="8962" max="8962" width="121.140625" customWidth="1"/>
    <col min="8963" max="8963" width="13.140625" bestFit="1" customWidth="1"/>
    <col min="8964" max="8964" width="3.7109375" customWidth="1"/>
    <col min="8965" max="8965" width="27" customWidth="1"/>
    <col min="9217" max="9217" width="3.85546875" customWidth="1"/>
    <col min="9218" max="9218" width="121.140625" customWidth="1"/>
    <col min="9219" max="9219" width="13.140625" bestFit="1" customWidth="1"/>
    <col min="9220" max="9220" width="3.7109375" customWidth="1"/>
    <col min="9221" max="9221" width="27" customWidth="1"/>
    <col min="9473" max="9473" width="3.85546875" customWidth="1"/>
    <col min="9474" max="9474" width="121.140625" customWidth="1"/>
    <col min="9475" max="9475" width="13.140625" bestFit="1" customWidth="1"/>
    <col min="9476" max="9476" width="3.7109375" customWidth="1"/>
    <col min="9477" max="9477" width="27" customWidth="1"/>
    <col min="9729" max="9729" width="3.85546875" customWidth="1"/>
    <col min="9730" max="9730" width="121.140625" customWidth="1"/>
    <col min="9731" max="9731" width="13.140625" bestFit="1" customWidth="1"/>
    <col min="9732" max="9732" width="3.7109375" customWidth="1"/>
    <col min="9733" max="9733" width="27" customWidth="1"/>
    <col min="9985" max="9985" width="3.85546875" customWidth="1"/>
    <col min="9986" max="9986" width="121.140625" customWidth="1"/>
    <col min="9987" max="9987" width="13.140625" bestFit="1" customWidth="1"/>
    <col min="9988" max="9988" width="3.7109375" customWidth="1"/>
    <col min="9989" max="9989" width="27" customWidth="1"/>
    <col min="10241" max="10241" width="3.85546875" customWidth="1"/>
    <col min="10242" max="10242" width="121.140625" customWidth="1"/>
    <col min="10243" max="10243" width="13.140625" bestFit="1" customWidth="1"/>
    <col min="10244" max="10244" width="3.7109375" customWidth="1"/>
    <col min="10245" max="10245" width="27" customWidth="1"/>
    <col min="10497" max="10497" width="3.85546875" customWidth="1"/>
    <col min="10498" max="10498" width="121.140625" customWidth="1"/>
    <col min="10499" max="10499" width="13.140625" bestFit="1" customWidth="1"/>
    <col min="10500" max="10500" width="3.7109375" customWidth="1"/>
    <col min="10501" max="10501" width="27" customWidth="1"/>
    <col min="10753" max="10753" width="3.85546875" customWidth="1"/>
    <col min="10754" max="10754" width="121.140625" customWidth="1"/>
    <col min="10755" max="10755" width="13.140625" bestFit="1" customWidth="1"/>
    <col min="10756" max="10756" width="3.7109375" customWidth="1"/>
    <col min="10757" max="10757" width="27" customWidth="1"/>
    <col min="11009" max="11009" width="3.85546875" customWidth="1"/>
    <col min="11010" max="11010" width="121.140625" customWidth="1"/>
    <col min="11011" max="11011" width="13.140625" bestFit="1" customWidth="1"/>
    <col min="11012" max="11012" width="3.7109375" customWidth="1"/>
    <col min="11013" max="11013" width="27" customWidth="1"/>
    <col min="11265" max="11265" width="3.85546875" customWidth="1"/>
    <col min="11266" max="11266" width="121.140625" customWidth="1"/>
    <col min="11267" max="11267" width="13.140625" bestFit="1" customWidth="1"/>
    <col min="11268" max="11268" width="3.7109375" customWidth="1"/>
    <col min="11269" max="11269" width="27" customWidth="1"/>
    <col min="11521" max="11521" width="3.85546875" customWidth="1"/>
    <col min="11522" max="11522" width="121.140625" customWidth="1"/>
    <col min="11523" max="11523" width="13.140625" bestFit="1" customWidth="1"/>
    <col min="11524" max="11524" width="3.7109375" customWidth="1"/>
    <col min="11525" max="11525" width="27" customWidth="1"/>
    <col min="11777" max="11777" width="3.85546875" customWidth="1"/>
    <col min="11778" max="11778" width="121.140625" customWidth="1"/>
    <col min="11779" max="11779" width="13.140625" bestFit="1" customWidth="1"/>
    <col min="11780" max="11780" width="3.7109375" customWidth="1"/>
    <col min="11781" max="11781" width="27" customWidth="1"/>
    <col min="12033" max="12033" width="3.85546875" customWidth="1"/>
    <col min="12034" max="12034" width="121.140625" customWidth="1"/>
    <col min="12035" max="12035" width="13.140625" bestFit="1" customWidth="1"/>
    <col min="12036" max="12036" width="3.7109375" customWidth="1"/>
    <col min="12037" max="12037" width="27" customWidth="1"/>
    <col min="12289" max="12289" width="3.85546875" customWidth="1"/>
    <col min="12290" max="12290" width="121.140625" customWidth="1"/>
    <col min="12291" max="12291" width="13.140625" bestFit="1" customWidth="1"/>
    <col min="12292" max="12292" width="3.7109375" customWidth="1"/>
    <col min="12293" max="12293" width="27" customWidth="1"/>
    <col min="12545" max="12545" width="3.85546875" customWidth="1"/>
    <col min="12546" max="12546" width="121.140625" customWidth="1"/>
    <col min="12547" max="12547" width="13.140625" bestFit="1" customWidth="1"/>
    <col min="12548" max="12548" width="3.7109375" customWidth="1"/>
    <col min="12549" max="12549" width="27" customWidth="1"/>
    <col min="12801" max="12801" width="3.85546875" customWidth="1"/>
    <col min="12802" max="12802" width="121.140625" customWidth="1"/>
    <col min="12803" max="12803" width="13.140625" bestFit="1" customWidth="1"/>
    <col min="12804" max="12804" width="3.7109375" customWidth="1"/>
    <col min="12805" max="12805" width="27" customWidth="1"/>
    <col min="13057" max="13057" width="3.85546875" customWidth="1"/>
    <col min="13058" max="13058" width="121.140625" customWidth="1"/>
    <col min="13059" max="13059" width="13.140625" bestFit="1" customWidth="1"/>
    <col min="13060" max="13060" width="3.7109375" customWidth="1"/>
    <col min="13061" max="13061" width="27" customWidth="1"/>
    <col min="13313" max="13313" width="3.85546875" customWidth="1"/>
    <col min="13314" max="13314" width="121.140625" customWidth="1"/>
    <col min="13315" max="13315" width="13.140625" bestFit="1" customWidth="1"/>
    <col min="13316" max="13316" width="3.7109375" customWidth="1"/>
    <col min="13317" max="13317" width="27" customWidth="1"/>
    <col min="13569" max="13569" width="3.85546875" customWidth="1"/>
    <col min="13570" max="13570" width="121.140625" customWidth="1"/>
    <col min="13571" max="13571" width="13.140625" bestFit="1" customWidth="1"/>
    <col min="13572" max="13572" width="3.7109375" customWidth="1"/>
    <col min="13573" max="13573" width="27" customWidth="1"/>
    <col min="13825" max="13825" width="3.85546875" customWidth="1"/>
    <col min="13826" max="13826" width="121.140625" customWidth="1"/>
    <col min="13827" max="13827" width="13.140625" bestFit="1" customWidth="1"/>
    <col min="13828" max="13828" width="3.7109375" customWidth="1"/>
    <col min="13829" max="13829" width="27" customWidth="1"/>
    <col min="14081" max="14081" width="3.85546875" customWidth="1"/>
    <col min="14082" max="14082" width="121.140625" customWidth="1"/>
    <col min="14083" max="14083" width="13.140625" bestFit="1" customWidth="1"/>
    <col min="14084" max="14084" width="3.7109375" customWidth="1"/>
    <col min="14085" max="14085" width="27" customWidth="1"/>
    <col min="14337" max="14337" width="3.85546875" customWidth="1"/>
    <col min="14338" max="14338" width="121.140625" customWidth="1"/>
    <col min="14339" max="14339" width="13.140625" bestFit="1" customWidth="1"/>
    <col min="14340" max="14340" width="3.7109375" customWidth="1"/>
    <col min="14341" max="14341" width="27" customWidth="1"/>
    <col min="14593" max="14593" width="3.85546875" customWidth="1"/>
    <col min="14594" max="14594" width="121.140625" customWidth="1"/>
    <col min="14595" max="14595" width="13.140625" bestFit="1" customWidth="1"/>
    <col min="14596" max="14596" width="3.7109375" customWidth="1"/>
    <col min="14597" max="14597" width="27" customWidth="1"/>
    <col min="14849" max="14849" width="3.85546875" customWidth="1"/>
    <col min="14850" max="14850" width="121.140625" customWidth="1"/>
    <col min="14851" max="14851" width="13.140625" bestFit="1" customWidth="1"/>
    <col min="14852" max="14852" width="3.7109375" customWidth="1"/>
    <col min="14853" max="14853" width="27" customWidth="1"/>
    <col min="15105" max="15105" width="3.85546875" customWidth="1"/>
    <col min="15106" max="15106" width="121.140625" customWidth="1"/>
    <col min="15107" max="15107" width="13.140625" bestFit="1" customWidth="1"/>
    <col min="15108" max="15108" width="3.7109375" customWidth="1"/>
    <col min="15109" max="15109" width="27" customWidth="1"/>
    <col min="15361" max="15361" width="3.85546875" customWidth="1"/>
    <col min="15362" max="15362" width="121.140625" customWidth="1"/>
    <col min="15363" max="15363" width="13.140625" bestFit="1" customWidth="1"/>
    <col min="15364" max="15364" width="3.7109375" customWidth="1"/>
    <col min="15365" max="15365" width="27" customWidth="1"/>
    <col min="15617" max="15617" width="3.85546875" customWidth="1"/>
    <col min="15618" max="15618" width="121.140625" customWidth="1"/>
    <col min="15619" max="15619" width="13.140625" bestFit="1" customWidth="1"/>
    <col min="15620" max="15620" width="3.7109375" customWidth="1"/>
    <col min="15621" max="15621" width="27" customWidth="1"/>
    <col min="15873" max="15873" width="3.85546875" customWidth="1"/>
    <col min="15874" max="15874" width="121.140625" customWidth="1"/>
    <col min="15875" max="15875" width="13.140625" bestFit="1" customWidth="1"/>
    <col min="15876" max="15876" width="3.7109375" customWidth="1"/>
    <col min="15877" max="15877" width="27" customWidth="1"/>
    <col min="16129" max="16129" width="3.85546875" customWidth="1"/>
    <col min="16130" max="16130" width="121.140625" customWidth="1"/>
    <col min="16131" max="16131" width="13.140625" bestFit="1" customWidth="1"/>
    <col min="16132" max="16132" width="3.7109375" customWidth="1"/>
    <col min="16133" max="16133" width="27" customWidth="1"/>
  </cols>
  <sheetData>
    <row r="1" spans="1:5" ht="34.5" customHeight="1" x14ac:dyDescent="0.25">
      <c r="A1" s="13"/>
      <c r="B1" s="57" t="s">
        <v>689</v>
      </c>
      <c r="C1" s="57"/>
      <c r="D1" s="13"/>
    </row>
    <row r="2" spans="1:5" ht="31.5" customHeight="1" x14ac:dyDescent="0.25">
      <c r="A2" s="13"/>
      <c r="B2" s="58" t="s">
        <v>734</v>
      </c>
      <c r="C2" s="58"/>
      <c r="D2" s="13"/>
      <c r="E2" s="14"/>
    </row>
    <row r="3" spans="1:5" ht="31.5" customHeight="1" x14ac:dyDescent="0.25">
      <c r="A3" s="13"/>
      <c r="B3" s="59" t="s">
        <v>690</v>
      </c>
      <c r="C3" s="59"/>
      <c r="D3" s="13"/>
    </row>
    <row r="4" spans="1:5" ht="24" customHeight="1" x14ac:dyDescent="0.25">
      <c r="A4" s="13"/>
      <c r="B4" s="60" t="s">
        <v>691</v>
      </c>
      <c r="C4" s="60"/>
      <c r="D4" s="13"/>
    </row>
    <row r="5" spans="1:5" ht="15.75" x14ac:dyDescent="0.25">
      <c r="A5" s="13"/>
      <c r="B5" s="2" t="s">
        <v>692</v>
      </c>
      <c r="C5" s="3">
        <f>SUM(C15+C84+C114+C206+C289+C458+C542+C629,C580,C719,C755,C791,C847,C886,C933,C972,C1023,C682)</f>
        <v>17900</v>
      </c>
      <c r="D5" s="15"/>
      <c r="E5" s="16"/>
    </row>
    <row r="6" spans="1:5" ht="15.75" x14ac:dyDescent="0.25">
      <c r="A6" s="13"/>
      <c r="B6" s="4" t="s">
        <v>693</v>
      </c>
      <c r="C6" s="3">
        <v>15768</v>
      </c>
      <c r="D6" s="15"/>
      <c r="E6" s="16"/>
    </row>
    <row r="7" spans="1:5" ht="15.75" x14ac:dyDescent="0.25">
      <c r="A7" s="13"/>
      <c r="B7" s="4" t="s">
        <v>694</v>
      </c>
      <c r="C7" s="3">
        <f>C8+C9</f>
        <v>15204</v>
      </c>
      <c r="D7" s="15"/>
      <c r="E7" s="16"/>
    </row>
    <row r="8" spans="1:5" x14ac:dyDescent="0.25">
      <c r="A8" s="13"/>
      <c r="B8" s="5" t="s">
        <v>695</v>
      </c>
      <c r="C8" s="6">
        <v>9534</v>
      </c>
      <c r="D8" s="15"/>
      <c r="E8" s="17"/>
    </row>
    <row r="9" spans="1:5" x14ac:dyDescent="0.25">
      <c r="A9" s="13"/>
      <c r="B9" s="5" t="s">
        <v>696</v>
      </c>
      <c r="C9" s="7">
        <v>5670</v>
      </c>
      <c r="D9" s="13"/>
      <c r="E9" s="18"/>
    </row>
    <row r="10" spans="1:5" ht="15.75" x14ac:dyDescent="0.25">
      <c r="A10" s="13"/>
      <c r="B10" s="8" t="s">
        <v>697</v>
      </c>
      <c r="C10" s="3">
        <v>313</v>
      </c>
      <c r="D10" s="13"/>
      <c r="E10" s="19"/>
    </row>
    <row r="11" spans="1:5" ht="15.75" x14ac:dyDescent="0.25">
      <c r="A11" s="13"/>
      <c r="B11" s="8" t="s">
        <v>698</v>
      </c>
      <c r="C11" s="3">
        <v>251</v>
      </c>
      <c r="D11" s="13"/>
      <c r="E11" s="19"/>
    </row>
    <row r="12" spans="1:5" ht="18" customHeight="1" x14ac:dyDescent="0.25">
      <c r="A12" s="13"/>
      <c r="B12" s="9" t="s">
        <v>699</v>
      </c>
      <c r="C12" s="3">
        <v>2132</v>
      </c>
      <c r="D12" s="13"/>
      <c r="E12" s="19"/>
    </row>
    <row r="13" spans="1:5" ht="13.5" customHeight="1" x14ac:dyDescent="0.25">
      <c r="A13" s="13"/>
      <c r="B13" s="9"/>
      <c r="C13" s="10"/>
      <c r="D13" s="13"/>
      <c r="E13" s="17"/>
    </row>
    <row r="14" spans="1:5" ht="30.75" customHeight="1" x14ac:dyDescent="0.25">
      <c r="A14" s="13"/>
      <c r="B14" s="11"/>
      <c r="C14" s="12" t="s">
        <v>700</v>
      </c>
      <c r="D14" s="13"/>
    </row>
    <row r="15" spans="1:5" ht="21" customHeight="1" x14ac:dyDescent="0.25">
      <c r="A15" s="13"/>
      <c r="B15" s="20" t="s">
        <v>701</v>
      </c>
      <c r="C15" s="21">
        <f>SUM(C16+C21+C58+C79)</f>
        <v>657</v>
      </c>
      <c r="D15" s="13"/>
    </row>
    <row r="16" spans="1:5" ht="15.75" x14ac:dyDescent="0.25">
      <c r="A16" s="13"/>
      <c r="B16" s="22" t="s">
        <v>705</v>
      </c>
      <c r="C16" s="23">
        <f>SUM(C17:C20)</f>
        <v>24</v>
      </c>
      <c r="D16" s="13"/>
    </row>
    <row r="17" spans="1:4" x14ac:dyDescent="0.25">
      <c r="A17" s="13"/>
      <c r="B17" t="s">
        <v>235</v>
      </c>
      <c r="C17">
        <v>2</v>
      </c>
      <c r="D17" s="13"/>
    </row>
    <row r="18" spans="1:4" ht="12.75" customHeight="1" x14ac:dyDescent="0.25">
      <c r="A18" s="13"/>
      <c r="B18" t="s">
        <v>566</v>
      </c>
      <c r="C18">
        <v>11</v>
      </c>
      <c r="D18" s="13"/>
    </row>
    <row r="19" spans="1:4" ht="12.75" customHeight="1" x14ac:dyDescent="0.25">
      <c r="A19" s="13"/>
      <c r="B19" t="s">
        <v>213</v>
      </c>
      <c r="C19">
        <v>1</v>
      </c>
      <c r="D19" s="13"/>
    </row>
    <row r="20" spans="1:4" ht="12.75" customHeight="1" x14ac:dyDescent="0.25">
      <c r="A20" s="13"/>
      <c r="B20" t="s">
        <v>170</v>
      </c>
      <c r="C20">
        <v>10</v>
      </c>
      <c r="D20" s="13"/>
    </row>
    <row r="21" spans="1:4" ht="12.75" customHeight="1" x14ac:dyDescent="0.25">
      <c r="A21" s="13"/>
      <c r="B21" s="22" t="s">
        <v>702</v>
      </c>
      <c r="C21" s="23">
        <f>SUM(C22:C57)</f>
        <v>574</v>
      </c>
      <c r="D21" s="13"/>
    </row>
    <row r="22" spans="1:4" ht="12.75" customHeight="1" x14ac:dyDescent="0.25">
      <c r="A22" s="13"/>
      <c r="B22" t="s">
        <v>88</v>
      </c>
      <c r="C22">
        <v>92</v>
      </c>
      <c r="D22" s="13"/>
    </row>
    <row r="23" spans="1:4" ht="12.75" customHeight="1" x14ac:dyDescent="0.25">
      <c r="A23" s="13"/>
      <c r="B23" t="s">
        <v>1</v>
      </c>
      <c r="C23">
        <v>126</v>
      </c>
      <c r="D23" s="13"/>
    </row>
    <row r="24" spans="1:4" ht="12.75" customHeight="1" x14ac:dyDescent="0.25">
      <c r="A24" s="13"/>
      <c r="B24" t="s">
        <v>303</v>
      </c>
      <c r="C24">
        <v>4</v>
      </c>
      <c r="D24" s="13"/>
    </row>
    <row r="25" spans="1:4" ht="12.75" customHeight="1" x14ac:dyDescent="0.25">
      <c r="A25" s="13"/>
      <c r="B25" t="s">
        <v>393</v>
      </c>
      <c r="C25">
        <v>1</v>
      </c>
      <c r="D25" s="13"/>
    </row>
    <row r="26" spans="1:4" ht="12.75" customHeight="1" x14ac:dyDescent="0.25">
      <c r="A26" s="13"/>
      <c r="B26" t="s">
        <v>459</v>
      </c>
      <c r="C26">
        <v>20</v>
      </c>
      <c r="D26" s="13"/>
    </row>
    <row r="27" spans="1:4" ht="12.75" customHeight="1" x14ac:dyDescent="0.25">
      <c r="A27" s="13"/>
      <c r="B27" t="s">
        <v>457</v>
      </c>
      <c r="C27">
        <v>17</v>
      </c>
      <c r="D27" s="13"/>
    </row>
    <row r="28" spans="1:4" ht="12.75" customHeight="1" x14ac:dyDescent="0.25">
      <c r="A28" s="13"/>
      <c r="B28" t="s">
        <v>251</v>
      </c>
      <c r="C28">
        <v>1</v>
      </c>
      <c r="D28" s="13"/>
    </row>
    <row r="29" spans="1:4" ht="12.75" customHeight="1" x14ac:dyDescent="0.25">
      <c r="A29" s="13"/>
      <c r="B29" t="s">
        <v>256</v>
      </c>
      <c r="C29">
        <v>1</v>
      </c>
      <c r="D29" s="13"/>
    </row>
    <row r="30" spans="1:4" ht="12.75" customHeight="1" x14ac:dyDescent="0.25">
      <c r="A30" s="13"/>
      <c r="B30" t="s">
        <v>141</v>
      </c>
      <c r="C30">
        <v>2</v>
      </c>
      <c r="D30" s="13"/>
    </row>
    <row r="31" spans="1:4" ht="12.75" customHeight="1" x14ac:dyDescent="0.25">
      <c r="A31" s="13"/>
      <c r="B31" t="s">
        <v>110</v>
      </c>
      <c r="C31">
        <v>7</v>
      </c>
      <c r="D31" s="13"/>
    </row>
    <row r="32" spans="1:4" ht="12.75" customHeight="1" x14ac:dyDescent="0.25">
      <c r="A32" s="13"/>
      <c r="B32" t="s">
        <v>128</v>
      </c>
      <c r="C32">
        <v>13</v>
      </c>
      <c r="D32" s="13"/>
    </row>
    <row r="33" spans="1:4" ht="12.75" customHeight="1" x14ac:dyDescent="0.25">
      <c r="A33" s="13"/>
      <c r="B33" t="s">
        <v>453</v>
      </c>
      <c r="C33">
        <v>29</v>
      </c>
      <c r="D33" s="13"/>
    </row>
    <row r="34" spans="1:4" ht="12.75" customHeight="1" x14ac:dyDescent="0.25">
      <c r="A34" s="13"/>
      <c r="B34" t="s">
        <v>85</v>
      </c>
      <c r="C34">
        <v>12</v>
      </c>
      <c r="D34" s="13"/>
    </row>
    <row r="35" spans="1:4" ht="12.75" customHeight="1" x14ac:dyDescent="0.25">
      <c r="A35" s="13"/>
      <c r="B35" t="s">
        <v>81</v>
      </c>
      <c r="C35">
        <v>44</v>
      </c>
      <c r="D35" s="13"/>
    </row>
    <row r="36" spans="1:4" ht="12.75" customHeight="1" x14ac:dyDescent="0.25">
      <c r="A36" s="13"/>
      <c r="B36" t="s">
        <v>456</v>
      </c>
      <c r="C36">
        <v>75</v>
      </c>
      <c r="D36" s="13"/>
    </row>
    <row r="37" spans="1:4" ht="12.75" customHeight="1" x14ac:dyDescent="0.25">
      <c r="A37" s="13"/>
      <c r="B37" t="s">
        <v>648</v>
      </c>
      <c r="C37">
        <v>3</v>
      </c>
      <c r="D37" s="13"/>
    </row>
    <row r="38" spans="1:4" ht="12.75" customHeight="1" x14ac:dyDescent="0.25">
      <c r="A38" s="13"/>
      <c r="B38" t="s">
        <v>247</v>
      </c>
      <c r="C38">
        <v>1</v>
      </c>
      <c r="D38" s="13"/>
    </row>
    <row r="39" spans="1:4" ht="12.75" customHeight="1" x14ac:dyDescent="0.25">
      <c r="A39" s="13"/>
      <c r="B39" t="s">
        <v>150</v>
      </c>
      <c r="C39">
        <v>4</v>
      </c>
      <c r="D39" s="13"/>
    </row>
    <row r="40" spans="1:4" ht="12.75" customHeight="1" x14ac:dyDescent="0.25">
      <c r="A40" s="13"/>
      <c r="B40" t="s">
        <v>438</v>
      </c>
      <c r="C40">
        <v>2</v>
      </c>
      <c r="D40" s="13"/>
    </row>
    <row r="41" spans="1:4" s="1" customFormat="1" ht="12.75" customHeight="1" x14ac:dyDescent="0.25">
      <c r="A41" s="13"/>
      <c r="B41" t="s">
        <v>268</v>
      </c>
      <c r="C41">
        <v>1</v>
      </c>
      <c r="D41" s="13"/>
    </row>
    <row r="42" spans="1:4" s="1" customFormat="1" ht="12.75" customHeight="1" x14ac:dyDescent="0.25">
      <c r="A42" s="13"/>
      <c r="B42" t="s">
        <v>454</v>
      </c>
      <c r="C42">
        <v>12</v>
      </c>
      <c r="D42" s="13"/>
    </row>
    <row r="43" spans="1:4" s="1" customFormat="1" ht="12.75" customHeight="1" x14ac:dyDescent="0.25">
      <c r="A43" s="13"/>
      <c r="B43" t="s">
        <v>460</v>
      </c>
      <c r="C43">
        <v>2</v>
      </c>
      <c r="D43" s="13"/>
    </row>
    <row r="44" spans="1:4" s="1" customFormat="1" ht="12.75" customHeight="1" x14ac:dyDescent="0.25">
      <c r="A44" s="13"/>
      <c r="B44" t="s">
        <v>290</v>
      </c>
      <c r="C44">
        <v>3</v>
      </c>
      <c r="D44" s="13"/>
    </row>
    <row r="45" spans="1:4" s="1" customFormat="1" ht="12.75" customHeight="1" x14ac:dyDescent="0.25">
      <c r="A45" s="13"/>
      <c r="B45" t="s">
        <v>428</v>
      </c>
      <c r="C45">
        <v>2</v>
      </c>
      <c r="D45" s="13"/>
    </row>
    <row r="46" spans="1:4" s="1" customFormat="1" ht="12.75" customHeight="1" x14ac:dyDescent="0.25">
      <c r="A46" s="13"/>
      <c r="B46" t="s">
        <v>322</v>
      </c>
      <c r="C46">
        <v>6</v>
      </c>
      <c r="D46" s="13"/>
    </row>
    <row r="47" spans="1:4" s="1" customFormat="1" ht="12.75" customHeight="1" x14ac:dyDescent="0.25">
      <c r="A47" s="13"/>
      <c r="B47" t="s">
        <v>131</v>
      </c>
      <c r="C47">
        <v>6</v>
      </c>
      <c r="D47" s="13"/>
    </row>
    <row r="48" spans="1:4" s="1" customFormat="1" ht="12.75" customHeight="1" x14ac:dyDescent="0.25">
      <c r="A48" s="13"/>
      <c r="B48" t="s">
        <v>342</v>
      </c>
      <c r="C48">
        <v>1</v>
      </c>
      <c r="D48" s="13"/>
    </row>
    <row r="49" spans="1:4" s="1" customFormat="1" ht="12.75" customHeight="1" x14ac:dyDescent="0.25">
      <c r="A49" s="13"/>
      <c r="B49" t="s">
        <v>79</v>
      </c>
      <c r="C49">
        <v>28</v>
      </c>
      <c r="D49" s="13"/>
    </row>
    <row r="50" spans="1:4" s="1" customFormat="1" ht="12.75" customHeight="1" x14ac:dyDescent="0.25">
      <c r="A50" s="13"/>
      <c r="B50" t="s">
        <v>447</v>
      </c>
      <c r="C50">
        <v>27</v>
      </c>
      <c r="D50" s="13"/>
    </row>
    <row r="51" spans="1:4" s="1" customFormat="1" ht="12.75" customHeight="1" x14ac:dyDescent="0.25">
      <c r="A51" s="13"/>
      <c r="B51" t="s">
        <v>169</v>
      </c>
      <c r="C51">
        <v>1</v>
      </c>
      <c r="D51" s="13"/>
    </row>
    <row r="52" spans="1:4" s="1" customFormat="1" ht="12.75" customHeight="1" x14ac:dyDescent="0.25">
      <c r="A52" s="13"/>
      <c r="B52" t="s">
        <v>140</v>
      </c>
      <c r="C52">
        <v>4</v>
      </c>
      <c r="D52" s="13"/>
    </row>
    <row r="53" spans="1:4" s="1" customFormat="1" ht="12.75" customHeight="1" x14ac:dyDescent="0.25">
      <c r="A53" s="13"/>
      <c r="B53" t="s">
        <v>637</v>
      </c>
      <c r="C53">
        <v>10</v>
      </c>
      <c r="D53" s="13"/>
    </row>
    <row r="54" spans="1:4" s="1" customFormat="1" ht="12.75" customHeight="1" x14ac:dyDescent="0.25">
      <c r="A54" s="13"/>
      <c r="B54" t="s">
        <v>195</v>
      </c>
      <c r="C54">
        <v>2</v>
      </c>
      <c r="D54" s="13"/>
    </row>
    <row r="55" spans="1:4" s="1" customFormat="1" ht="12.75" customHeight="1" x14ac:dyDescent="0.25">
      <c r="A55" s="13"/>
      <c r="B55" t="s">
        <v>300</v>
      </c>
      <c r="C55">
        <v>1</v>
      </c>
      <c r="D55" s="13"/>
    </row>
    <row r="56" spans="1:4" s="1" customFormat="1" ht="12.75" customHeight="1" x14ac:dyDescent="0.25">
      <c r="A56" s="13"/>
      <c r="B56" t="s">
        <v>137</v>
      </c>
      <c r="C56">
        <v>1</v>
      </c>
      <c r="D56" s="13"/>
    </row>
    <row r="57" spans="1:4" s="1" customFormat="1" ht="12.75" customHeight="1" x14ac:dyDescent="0.25">
      <c r="A57" s="13"/>
      <c r="B57" t="s">
        <v>133</v>
      </c>
      <c r="C57">
        <v>13</v>
      </c>
      <c r="D57" s="13"/>
    </row>
    <row r="58" spans="1:4" s="1" customFormat="1" ht="12" customHeight="1" x14ac:dyDescent="0.25">
      <c r="A58" s="13"/>
      <c r="B58" s="24" t="s">
        <v>703</v>
      </c>
      <c r="C58" s="25">
        <f>SUM(C59:C78)</f>
        <v>43</v>
      </c>
      <c r="D58" s="13"/>
    </row>
    <row r="59" spans="1:4" s="1" customFormat="1" ht="12" customHeight="1" x14ac:dyDescent="0.25">
      <c r="A59" s="13"/>
      <c r="B59" t="s">
        <v>123</v>
      </c>
      <c r="C59">
        <v>2</v>
      </c>
      <c r="D59" s="13"/>
    </row>
    <row r="60" spans="1:4" s="1" customFormat="1" x14ac:dyDescent="0.25">
      <c r="A60" s="13"/>
      <c r="B60" t="s">
        <v>391</v>
      </c>
      <c r="C60">
        <v>1</v>
      </c>
      <c r="D60" s="13"/>
    </row>
    <row r="61" spans="1:4" s="1" customFormat="1" x14ac:dyDescent="0.25">
      <c r="A61" s="13"/>
      <c r="B61" t="s">
        <v>341</v>
      </c>
      <c r="C61">
        <v>2</v>
      </c>
      <c r="D61" s="13"/>
    </row>
    <row r="62" spans="1:4" s="1" customFormat="1" x14ac:dyDescent="0.25">
      <c r="A62" s="13"/>
      <c r="B62" t="s">
        <v>324</v>
      </c>
      <c r="C62">
        <v>1</v>
      </c>
      <c r="D62" s="13"/>
    </row>
    <row r="63" spans="1:4" s="1" customFormat="1" x14ac:dyDescent="0.25">
      <c r="A63" s="13"/>
      <c r="B63" t="s">
        <v>78</v>
      </c>
      <c r="C63">
        <v>4</v>
      </c>
      <c r="D63" s="13"/>
    </row>
    <row r="64" spans="1:4" s="1" customFormat="1" x14ac:dyDescent="0.25">
      <c r="A64" s="13"/>
      <c r="B64" t="s">
        <v>208</v>
      </c>
      <c r="C64">
        <v>4</v>
      </c>
      <c r="D64" s="13"/>
    </row>
    <row r="65" spans="1:4" s="1" customFormat="1" x14ac:dyDescent="0.25">
      <c r="A65" s="13"/>
      <c r="B65" t="s">
        <v>142</v>
      </c>
      <c r="C65">
        <v>3</v>
      </c>
      <c r="D65" s="13"/>
    </row>
    <row r="66" spans="1:4" s="1" customFormat="1" x14ac:dyDescent="0.25">
      <c r="A66" s="13"/>
      <c r="B66" t="s">
        <v>264</v>
      </c>
      <c r="C66">
        <v>1</v>
      </c>
      <c r="D66" s="13"/>
    </row>
    <row r="67" spans="1:4" s="1" customFormat="1" x14ac:dyDescent="0.25">
      <c r="A67" s="13"/>
      <c r="B67" t="s">
        <v>614</v>
      </c>
      <c r="C67">
        <v>3</v>
      </c>
      <c r="D67" s="13"/>
    </row>
    <row r="68" spans="1:4" s="1" customFormat="1" x14ac:dyDescent="0.25">
      <c r="A68" s="13"/>
      <c r="B68" t="s">
        <v>265</v>
      </c>
      <c r="C68">
        <v>2</v>
      </c>
      <c r="D68" s="13"/>
    </row>
    <row r="69" spans="1:4" s="1" customFormat="1" x14ac:dyDescent="0.25">
      <c r="A69" s="13"/>
      <c r="B69" t="s">
        <v>84</v>
      </c>
      <c r="C69">
        <v>3</v>
      </c>
      <c r="D69" s="13"/>
    </row>
    <row r="70" spans="1:4" s="1" customFormat="1" x14ac:dyDescent="0.25">
      <c r="A70" s="13"/>
      <c r="B70" t="s">
        <v>286</v>
      </c>
      <c r="C70">
        <v>1</v>
      </c>
      <c r="D70" s="13"/>
    </row>
    <row r="71" spans="1:4" s="1" customFormat="1" x14ac:dyDescent="0.25">
      <c r="A71" s="13"/>
      <c r="B71" t="s">
        <v>369</v>
      </c>
      <c r="C71">
        <v>2</v>
      </c>
      <c r="D71" s="13"/>
    </row>
    <row r="72" spans="1:4" s="1" customFormat="1" x14ac:dyDescent="0.25">
      <c r="A72" s="13"/>
      <c r="B72" t="s">
        <v>306</v>
      </c>
      <c r="C72">
        <v>2</v>
      </c>
      <c r="D72" s="13"/>
    </row>
    <row r="73" spans="1:4" s="1" customFormat="1" x14ac:dyDescent="0.25">
      <c r="A73" s="13"/>
      <c r="B73" t="s">
        <v>143</v>
      </c>
      <c r="C73">
        <v>1</v>
      </c>
      <c r="D73" s="13"/>
    </row>
    <row r="74" spans="1:4" s="1" customFormat="1" x14ac:dyDescent="0.25">
      <c r="A74" s="13"/>
      <c r="B74" t="s">
        <v>444</v>
      </c>
      <c r="C74">
        <v>2</v>
      </c>
      <c r="D74" s="13"/>
    </row>
    <row r="75" spans="1:4" x14ac:dyDescent="0.25">
      <c r="A75" s="13"/>
      <c r="B75" t="s">
        <v>266</v>
      </c>
      <c r="C75">
        <v>1</v>
      </c>
      <c r="D75" s="13"/>
    </row>
    <row r="76" spans="1:4" x14ac:dyDescent="0.25">
      <c r="A76" s="13"/>
      <c r="B76" t="s">
        <v>219</v>
      </c>
      <c r="C76">
        <v>1</v>
      </c>
      <c r="D76" s="13"/>
    </row>
    <row r="77" spans="1:4" x14ac:dyDescent="0.25">
      <c r="A77" s="13"/>
      <c r="B77" t="s">
        <v>145</v>
      </c>
      <c r="C77">
        <v>5</v>
      </c>
      <c r="D77" s="13"/>
    </row>
    <row r="78" spans="1:4" x14ac:dyDescent="0.25">
      <c r="A78" s="13"/>
      <c r="B78" t="s">
        <v>280</v>
      </c>
      <c r="C78">
        <v>2</v>
      </c>
      <c r="D78" s="13"/>
    </row>
    <row r="79" spans="1:4" ht="15.75" x14ac:dyDescent="0.25">
      <c r="A79" s="13"/>
      <c r="B79" s="24" t="s">
        <v>704</v>
      </c>
      <c r="C79" s="23">
        <f>SUM(C80:C83)</f>
        <v>16</v>
      </c>
      <c r="D79" s="13"/>
    </row>
    <row r="80" spans="1:4" x14ac:dyDescent="0.25">
      <c r="A80" s="13"/>
      <c r="B80" t="s">
        <v>367</v>
      </c>
      <c r="C80">
        <v>2</v>
      </c>
      <c r="D80" s="13"/>
    </row>
    <row r="81" spans="1:5" x14ac:dyDescent="0.25">
      <c r="A81" s="13"/>
      <c r="B81" t="s">
        <v>129</v>
      </c>
      <c r="C81">
        <v>8</v>
      </c>
      <c r="D81" s="13"/>
    </row>
    <row r="82" spans="1:5" x14ac:dyDescent="0.25">
      <c r="A82" s="13"/>
      <c r="B82" t="s">
        <v>274</v>
      </c>
      <c r="C82">
        <v>1</v>
      </c>
      <c r="D82" s="13"/>
    </row>
    <row r="83" spans="1:5" ht="12.75" customHeight="1" x14ac:dyDescent="0.25">
      <c r="A83" s="13"/>
      <c r="B83" t="s">
        <v>151</v>
      </c>
      <c r="C83">
        <v>5</v>
      </c>
      <c r="D83" s="13"/>
    </row>
    <row r="84" spans="1:5" ht="18.75" customHeight="1" x14ac:dyDescent="0.25">
      <c r="A84" s="13"/>
      <c r="B84" s="20" t="s">
        <v>706</v>
      </c>
      <c r="C84" s="56">
        <f>SUM(C85,C96,C107)</f>
        <v>687</v>
      </c>
      <c r="D84" s="13"/>
    </row>
    <row r="85" spans="1:5" ht="15.75" x14ac:dyDescent="0.25">
      <c r="A85" s="13"/>
      <c r="B85" s="26" t="s">
        <v>707</v>
      </c>
      <c r="C85" s="27">
        <f>SUM(C86:C95)</f>
        <v>617</v>
      </c>
      <c r="D85" s="13"/>
    </row>
    <row r="86" spans="1:5" ht="15.75" x14ac:dyDescent="0.25">
      <c r="A86" s="13"/>
      <c r="B86" t="s">
        <v>419</v>
      </c>
      <c r="C86">
        <v>26</v>
      </c>
      <c r="D86" s="13"/>
      <c r="E86" s="28"/>
    </row>
    <row r="87" spans="1:5" s="1" customFormat="1" x14ac:dyDescent="0.25">
      <c r="A87" s="13"/>
      <c r="B87" t="s">
        <v>423</v>
      </c>
      <c r="C87">
        <v>89</v>
      </c>
      <c r="D87" s="13"/>
    </row>
    <row r="88" spans="1:5" s="1" customFormat="1" x14ac:dyDescent="0.25">
      <c r="A88" s="13"/>
      <c r="B88" t="s">
        <v>25</v>
      </c>
      <c r="C88">
        <v>5</v>
      </c>
      <c r="D88" s="13"/>
    </row>
    <row r="89" spans="1:5" s="1" customFormat="1" x14ac:dyDescent="0.25">
      <c r="A89" s="13"/>
      <c r="B89" t="s">
        <v>469</v>
      </c>
      <c r="C89">
        <v>78</v>
      </c>
      <c r="D89" s="13"/>
    </row>
    <row r="90" spans="1:5" s="1" customFormat="1" x14ac:dyDescent="0.25">
      <c r="A90" s="13"/>
      <c r="B90" t="s">
        <v>30</v>
      </c>
      <c r="C90">
        <v>28</v>
      </c>
      <c r="D90" s="13"/>
    </row>
    <row r="91" spans="1:5" s="1" customFormat="1" x14ac:dyDescent="0.25">
      <c r="A91" s="13"/>
      <c r="B91" t="s">
        <v>127</v>
      </c>
      <c r="C91">
        <v>3</v>
      </c>
      <c r="D91" s="13"/>
    </row>
    <row r="92" spans="1:5" s="1" customFormat="1" x14ac:dyDescent="0.25">
      <c r="A92" s="13"/>
      <c r="B92" t="s">
        <v>405</v>
      </c>
      <c r="C92">
        <v>61</v>
      </c>
      <c r="D92" s="13"/>
    </row>
    <row r="93" spans="1:5" s="1" customFormat="1" x14ac:dyDescent="0.25">
      <c r="A93" s="13"/>
      <c r="B93" t="s">
        <v>132</v>
      </c>
      <c r="C93">
        <v>9</v>
      </c>
      <c r="D93" s="13"/>
    </row>
    <row r="94" spans="1:5" s="1" customFormat="1" x14ac:dyDescent="0.25">
      <c r="A94" s="13"/>
      <c r="B94" t="s">
        <v>461</v>
      </c>
      <c r="C94">
        <v>200</v>
      </c>
      <c r="D94" s="13"/>
    </row>
    <row r="95" spans="1:5" s="1" customFormat="1" x14ac:dyDescent="0.25">
      <c r="A95" s="13"/>
      <c r="B95" t="s">
        <v>443</v>
      </c>
      <c r="C95">
        <v>118</v>
      </c>
      <c r="D95" s="13"/>
    </row>
    <row r="96" spans="1:5" s="1" customFormat="1" ht="15.75" x14ac:dyDescent="0.25">
      <c r="A96" s="13"/>
      <c r="B96" s="34" t="s">
        <v>703</v>
      </c>
      <c r="C96" s="35">
        <f>SUM(C97:C106)</f>
        <v>35</v>
      </c>
      <c r="D96" s="13"/>
    </row>
    <row r="97" spans="1:4" s="1" customFormat="1" x14ac:dyDescent="0.25">
      <c r="A97" s="13"/>
      <c r="B97" t="s">
        <v>255</v>
      </c>
      <c r="C97">
        <v>3</v>
      </c>
      <c r="D97" s="13"/>
    </row>
    <row r="98" spans="1:4" s="1" customFormat="1" x14ac:dyDescent="0.25">
      <c r="A98" s="13"/>
      <c r="B98" t="s">
        <v>657</v>
      </c>
      <c r="C98">
        <v>3</v>
      </c>
      <c r="D98" s="13"/>
    </row>
    <row r="99" spans="1:4" s="1" customFormat="1" x14ac:dyDescent="0.25">
      <c r="A99" s="13"/>
      <c r="B99" t="s">
        <v>626</v>
      </c>
      <c r="C99">
        <v>1</v>
      </c>
      <c r="D99" s="13"/>
    </row>
    <row r="100" spans="1:4" s="1" customFormat="1" x14ac:dyDescent="0.25">
      <c r="A100" s="13"/>
      <c r="B100" t="s">
        <v>399</v>
      </c>
      <c r="C100">
        <v>1</v>
      </c>
      <c r="D100" s="13"/>
    </row>
    <row r="101" spans="1:4" s="1" customFormat="1" x14ac:dyDescent="0.25">
      <c r="A101" s="13"/>
      <c r="B101" t="s">
        <v>188</v>
      </c>
      <c r="C101">
        <v>12</v>
      </c>
      <c r="D101" s="13"/>
    </row>
    <row r="102" spans="1:4" s="1" customFormat="1" x14ac:dyDescent="0.25">
      <c r="A102" s="13"/>
      <c r="B102" t="s">
        <v>538</v>
      </c>
      <c r="C102">
        <v>1</v>
      </c>
      <c r="D102" s="13"/>
    </row>
    <row r="103" spans="1:4" s="1" customFormat="1" x14ac:dyDescent="0.25">
      <c r="A103" s="13"/>
      <c r="B103" t="s">
        <v>51</v>
      </c>
      <c r="C103">
        <v>1</v>
      </c>
      <c r="D103" s="13"/>
    </row>
    <row r="104" spans="1:4" s="1" customFormat="1" x14ac:dyDescent="0.25">
      <c r="A104" s="13"/>
      <c r="B104" t="s">
        <v>550</v>
      </c>
      <c r="C104">
        <v>6</v>
      </c>
      <c r="D104" s="13"/>
    </row>
    <row r="105" spans="1:4" s="1" customFormat="1" x14ac:dyDescent="0.25">
      <c r="A105" s="13"/>
      <c r="B105" t="s">
        <v>512</v>
      </c>
      <c r="C105">
        <v>4</v>
      </c>
      <c r="D105" s="13"/>
    </row>
    <row r="106" spans="1:4" s="1" customFormat="1" x14ac:dyDescent="0.25">
      <c r="A106" s="13"/>
      <c r="B106" t="s">
        <v>299</v>
      </c>
      <c r="C106">
        <v>3</v>
      </c>
      <c r="D106" s="13"/>
    </row>
    <row r="107" spans="1:4" s="1" customFormat="1" ht="15.75" x14ac:dyDescent="0.25">
      <c r="A107" s="13"/>
      <c r="B107" s="29" t="s">
        <v>704</v>
      </c>
      <c r="C107" s="30">
        <f>SUM(C108:C113)</f>
        <v>35</v>
      </c>
      <c r="D107" s="13"/>
    </row>
    <row r="108" spans="1:4" s="1" customFormat="1" x14ac:dyDescent="0.25">
      <c r="A108" s="13"/>
      <c r="B108" t="s">
        <v>202</v>
      </c>
      <c r="C108">
        <v>8</v>
      </c>
      <c r="D108" s="13"/>
    </row>
    <row r="109" spans="1:4" s="1" customFormat="1" x14ac:dyDescent="0.25">
      <c r="A109" s="13"/>
      <c r="B109" t="s">
        <v>197</v>
      </c>
      <c r="C109">
        <v>1</v>
      </c>
      <c r="D109" s="13"/>
    </row>
    <row r="110" spans="1:4" s="1" customFormat="1" x14ac:dyDescent="0.25">
      <c r="A110" s="13"/>
      <c r="B110" t="s">
        <v>420</v>
      </c>
      <c r="C110">
        <v>9</v>
      </c>
      <c r="D110" s="13"/>
    </row>
    <row r="111" spans="1:4" s="1" customFormat="1" x14ac:dyDescent="0.25">
      <c r="A111" s="13"/>
      <c r="B111" t="s">
        <v>361</v>
      </c>
      <c r="C111">
        <v>1</v>
      </c>
      <c r="D111" s="13"/>
    </row>
    <row r="112" spans="1:4" s="1" customFormat="1" x14ac:dyDescent="0.25">
      <c r="A112" s="13"/>
      <c r="B112" t="s">
        <v>24</v>
      </c>
      <c r="C112">
        <v>7</v>
      </c>
      <c r="D112" s="13"/>
    </row>
    <row r="113" spans="1:4" s="1" customFormat="1" x14ac:dyDescent="0.25">
      <c r="A113" s="13"/>
      <c r="B113" t="s">
        <v>426</v>
      </c>
      <c r="C113">
        <v>9</v>
      </c>
      <c r="D113" s="13"/>
    </row>
    <row r="114" spans="1:4" s="1" customFormat="1" ht="20.25" customHeight="1" x14ac:dyDescent="0.25">
      <c r="A114" s="13"/>
      <c r="B114" s="20" t="s">
        <v>709</v>
      </c>
      <c r="C114" s="31">
        <f>SUM(C117+C152+C191+C115)</f>
        <v>2123</v>
      </c>
      <c r="D114" s="13"/>
    </row>
    <row r="115" spans="1:4" s="1" customFormat="1" ht="15.75" x14ac:dyDescent="0.25">
      <c r="A115" s="13"/>
      <c r="B115" s="40" t="s">
        <v>712</v>
      </c>
      <c r="C115" s="41">
        <f>SUM(C116)</f>
        <v>1</v>
      </c>
      <c r="D115" s="13"/>
    </row>
    <row r="116" spans="1:4" s="1" customFormat="1" x14ac:dyDescent="0.25">
      <c r="A116" s="13"/>
      <c r="B116" t="s">
        <v>392</v>
      </c>
      <c r="C116">
        <v>1</v>
      </c>
      <c r="D116" s="13"/>
    </row>
    <row r="117" spans="1:4" s="1" customFormat="1" ht="15.75" x14ac:dyDescent="0.25">
      <c r="A117" s="13"/>
      <c r="B117" s="32" t="s">
        <v>702</v>
      </c>
      <c r="C117" s="33">
        <f>SUM(C118:C151)</f>
        <v>1938</v>
      </c>
      <c r="D117" s="13"/>
    </row>
    <row r="118" spans="1:4" s="1" customFormat="1" x14ac:dyDescent="0.25">
      <c r="A118" s="13"/>
      <c r="B118" t="s">
        <v>430</v>
      </c>
      <c r="C118">
        <v>207</v>
      </c>
      <c r="D118" s="13"/>
    </row>
    <row r="119" spans="1:4" s="1" customFormat="1" x14ac:dyDescent="0.25">
      <c r="A119" s="13"/>
      <c r="B119" t="s">
        <v>527</v>
      </c>
      <c r="C119">
        <v>7</v>
      </c>
      <c r="D119" s="13"/>
    </row>
    <row r="120" spans="1:4" s="1" customFormat="1" x14ac:dyDescent="0.25">
      <c r="A120" s="13"/>
      <c r="B120" t="s">
        <v>464</v>
      </c>
      <c r="C120">
        <v>60</v>
      </c>
      <c r="D120" s="13"/>
    </row>
    <row r="121" spans="1:4" s="1" customFormat="1" x14ac:dyDescent="0.25">
      <c r="A121" s="13"/>
      <c r="B121" t="s">
        <v>508</v>
      </c>
      <c r="C121">
        <v>25</v>
      </c>
      <c r="D121" s="13"/>
    </row>
    <row r="122" spans="1:4" s="1" customFormat="1" x14ac:dyDescent="0.25">
      <c r="A122" s="13"/>
      <c r="B122" t="s">
        <v>102</v>
      </c>
      <c r="C122">
        <v>4</v>
      </c>
      <c r="D122" s="13"/>
    </row>
    <row r="123" spans="1:4" s="1" customFormat="1" x14ac:dyDescent="0.25">
      <c r="A123" s="13"/>
      <c r="B123" t="s">
        <v>555</v>
      </c>
      <c r="C123">
        <v>1</v>
      </c>
      <c r="D123" s="13"/>
    </row>
    <row r="124" spans="1:4" s="1" customFormat="1" x14ac:dyDescent="0.25">
      <c r="A124" s="13"/>
      <c r="B124" t="s">
        <v>412</v>
      </c>
      <c r="C124">
        <v>1</v>
      </c>
      <c r="D124" s="13"/>
    </row>
    <row r="125" spans="1:4" s="1" customFormat="1" x14ac:dyDescent="0.25">
      <c r="A125" s="13"/>
      <c r="B125" t="s">
        <v>421</v>
      </c>
      <c r="C125">
        <v>285</v>
      </c>
      <c r="D125" s="13"/>
    </row>
    <row r="126" spans="1:4" s="1" customFormat="1" x14ac:dyDescent="0.25">
      <c r="A126" s="13"/>
      <c r="B126" t="s">
        <v>517</v>
      </c>
      <c r="C126">
        <v>13</v>
      </c>
      <c r="D126" s="13"/>
    </row>
    <row r="127" spans="1:4" s="1" customFormat="1" x14ac:dyDescent="0.25">
      <c r="A127" s="13"/>
      <c r="B127" t="s">
        <v>91</v>
      </c>
      <c r="C127">
        <v>5</v>
      </c>
      <c r="D127" s="13"/>
    </row>
    <row r="128" spans="1:4" s="1" customFormat="1" x14ac:dyDescent="0.25">
      <c r="A128" s="13"/>
      <c r="B128" t="s">
        <v>521</v>
      </c>
      <c r="C128">
        <v>28</v>
      </c>
      <c r="D128" s="13"/>
    </row>
    <row r="129" spans="1:4" s="1" customFormat="1" x14ac:dyDescent="0.25">
      <c r="A129" s="13"/>
      <c r="B129" t="s">
        <v>5</v>
      </c>
      <c r="C129">
        <v>130</v>
      </c>
      <c r="D129" s="13"/>
    </row>
    <row r="130" spans="1:4" s="1" customFormat="1" x14ac:dyDescent="0.25">
      <c r="A130" s="13"/>
      <c r="B130" t="s">
        <v>3</v>
      </c>
      <c r="C130">
        <v>200</v>
      </c>
      <c r="D130" s="13"/>
    </row>
    <row r="131" spans="1:4" s="1" customFormat="1" x14ac:dyDescent="0.25">
      <c r="A131" s="13"/>
      <c r="B131" t="s">
        <v>22</v>
      </c>
      <c r="C131">
        <v>66</v>
      </c>
      <c r="D131" s="13"/>
    </row>
    <row r="132" spans="1:4" s="1" customFormat="1" x14ac:dyDescent="0.25">
      <c r="A132" s="13"/>
      <c r="B132" t="s">
        <v>344</v>
      </c>
      <c r="C132">
        <v>1</v>
      </c>
      <c r="D132" s="13"/>
    </row>
    <row r="133" spans="1:4" s="1" customFormat="1" x14ac:dyDescent="0.25">
      <c r="A133" s="13"/>
      <c r="B133" t="s">
        <v>561</v>
      </c>
      <c r="C133">
        <v>7</v>
      </c>
      <c r="D133" s="13"/>
    </row>
    <row r="134" spans="1:4" s="1" customFormat="1" x14ac:dyDescent="0.25">
      <c r="A134" s="13"/>
      <c r="B134" t="s">
        <v>434</v>
      </c>
      <c r="C134">
        <v>10</v>
      </c>
      <c r="D134" s="13"/>
    </row>
    <row r="135" spans="1:4" s="1" customFormat="1" x14ac:dyDescent="0.25">
      <c r="A135" s="13"/>
      <c r="B135" t="s">
        <v>18</v>
      </c>
      <c r="C135">
        <v>123</v>
      </c>
      <c r="D135" s="13"/>
    </row>
    <row r="136" spans="1:4" s="1" customFormat="1" x14ac:dyDescent="0.25">
      <c r="A136" s="13"/>
      <c r="B136" t="s">
        <v>474</v>
      </c>
      <c r="C136">
        <v>149</v>
      </c>
      <c r="D136" s="13"/>
    </row>
    <row r="137" spans="1:4" s="1" customFormat="1" x14ac:dyDescent="0.25">
      <c r="A137" s="13"/>
      <c r="B137" t="s">
        <v>580</v>
      </c>
      <c r="C137">
        <v>5</v>
      </c>
      <c r="D137" s="13"/>
    </row>
    <row r="138" spans="1:4" s="1" customFormat="1" x14ac:dyDescent="0.25">
      <c r="A138" s="13"/>
      <c r="B138" t="s">
        <v>446</v>
      </c>
      <c r="C138">
        <v>86</v>
      </c>
      <c r="D138" s="13"/>
    </row>
    <row r="139" spans="1:4" s="1" customFormat="1" x14ac:dyDescent="0.25">
      <c r="A139" s="13"/>
      <c r="B139" t="s">
        <v>515</v>
      </c>
      <c r="C139">
        <v>17</v>
      </c>
      <c r="D139" s="13"/>
    </row>
    <row r="140" spans="1:4" s="1" customFormat="1" x14ac:dyDescent="0.25">
      <c r="A140" s="13"/>
      <c r="B140" t="s">
        <v>645</v>
      </c>
      <c r="C140">
        <v>3</v>
      </c>
      <c r="D140" s="13"/>
    </row>
    <row r="141" spans="1:4" s="1" customFormat="1" x14ac:dyDescent="0.25">
      <c r="A141" s="13"/>
      <c r="B141" t="s">
        <v>380</v>
      </c>
      <c r="C141">
        <v>1</v>
      </c>
      <c r="D141" s="13"/>
    </row>
    <row r="142" spans="1:4" s="1" customFormat="1" x14ac:dyDescent="0.25">
      <c r="A142" s="13"/>
      <c r="B142" t="s">
        <v>427</v>
      </c>
      <c r="C142">
        <v>200</v>
      </c>
      <c r="D142" s="13"/>
    </row>
    <row r="143" spans="1:4" s="1" customFormat="1" x14ac:dyDescent="0.25">
      <c r="A143" s="13"/>
      <c r="B143" t="s">
        <v>522</v>
      </c>
      <c r="C143">
        <v>12</v>
      </c>
      <c r="D143" s="13"/>
    </row>
    <row r="144" spans="1:4" s="1" customFormat="1" x14ac:dyDescent="0.25">
      <c r="A144" s="13"/>
      <c r="B144" t="s">
        <v>46</v>
      </c>
      <c r="C144">
        <v>3</v>
      </c>
      <c r="D144" s="13"/>
    </row>
    <row r="145" spans="1:4" s="1" customFormat="1" x14ac:dyDescent="0.25">
      <c r="A145" s="13"/>
      <c r="B145" t="s">
        <v>630</v>
      </c>
      <c r="C145">
        <v>13</v>
      </c>
      <c r="D145" s="13"/>
    </row>
    <row r="146" spans="1:4" s="1" customFormat="1" x14ac:dyDescent="0.25">
      <c r="A146" s="13"/>
      <c r="B146" t="s">
        <v>4</v>
      </c>
      <c r="C146">
        <v>72</v>
      </c>
      <c r="D146" s="13"/>
    </row>
    <row r="147" spans="1:4" s="1" customFormat="1" x14ac:dyDescent="0.25">
      <c r="A147" s="13"/>
      <c r="B147" t="s">
        <v>7</v>
      </c>
      <c r="C147">
        <v>116</v>
      </c>
      <c r="D147" s="13"/>
    </row>
    <row r="148" spans="1:4" s="1" customFormat="1" x14ac:dyDescent="0.25">
      <c r="A148" s="13"/>
      <c r="B148" t="s">
        <v>21</v>
      </c>
      <c r="C148">
        <v>14</v>
      </c>
      <c r="D148" s="13"/>
    </row>
    <row r="149" spans="1:4" s="1" customFormat="1" x14ac:dyDescent="0.25">
      <c r="A149" s="13"/>
      <c r="B149" t="s">
        <v>513</v>
      </c>
      <c r="C149">
        <v>13</v>
      </c>
      <c r="D149" s="13"/>
    </row>
    <row r="150" spans="1:4" s="1" customFormat="1" x14ac:dyDescent="0.25">
      <c r="A150" s="13"/>
      <c r="B150" t="s">
        <v>448</v>
      </c>
      <c r="C150">
        <v>33</v>
      </c>
      <c r="D150" s="13"/>
    </row>
    <row r="151" spans="1:4" s="1" customFormat="1" x14ac:dyDescent="0.25">
      <c r="A151" s="13"/>
      <c r="B151" t="s">
        <v>39</v>
      </c>
      <c r="C151">
        <v>28</v>
      </c>
      <c r="D151" s="13"/>
    </row>
    <row r="152" spans="1:4" s="1" customFormat="1" ht="15.75" x14ac:dyDescent="0.25">
      <c r="A152" s="13"/>
      <c r="B152" s="34" t="s">
        <v>703</v>
      </c>
      <c r="C152" s="35">
        <f>SUM(C153:C190)</f>
        <v>150</v>
      </c>
      <c r="D152" s="13"/>
    </row>
    <row r="153" spans="1:4" s="1" customFormat="1" x14ac:dyDescent="0.25">
      <c r="A153" s="13"/>
      <c r="B153" t="s">
        <v>304</v>
      </c>
      <c r="C153">
        <v>1</v>
      </c>
      <c r="D153" s="13"/>
    </row>
    <row r="154" spans="1:4" s="1" customFormat="1" x14ac:dyDescent="0.25">
      <c r="A154" s="13"/>
      <c r="B154" t="s">
        <v>397</v>
      </c>
      <c r="C154">
        <v>13</v>
      </c>
      <c r="D154" s="13"/>
    </row>
    <row r="155" spans="1:4" s="1" customFormat="1" x14ac:dyDescent="0.25">
      <c r="A155" s="13"/>
      <c r="B155" t="s">
        <v>305</v>
      </c>
      <c r="C155">
        <v>3</v>
      </c>
      <c r="D155" s="13"/>
    </row>
    <row r="156" spans="1:4" s="1" customFormat="1" x14ac:dyDescent="0.25">
      <c r="A156" s="13"/>
      <c r="B156" t="s">
        <v>607</v>
      </c>
      <c r="C156">
        <v>2</v>
      </c>
      <c r="D156" s="13"/>
    </row>
    <row r="157" spans="1:4" s="1" customFormat="1" x14ac:dyDescent="0.25">
      <c r="A157" s="13"/>
      <c r="B157" t="s">
        <v>353</v>
      </c>
      <c r="C157">
        <v>1</v>
      </c>
      <c r="D157" s="13"/>
    </row>
    <row r="158" spans="1:4" s="1" customFormat="1" x14ac:dyDescent="0.25">
      <c r="A158" s="13"/>
      <c r="B158" t="s">
        <v>396</v>
      </c>
      <c r="C158">
        <v>8</v>
      </c>
      <c r="D158" s="13"/>
    </row>
    <row r="159" spans="1:4" s="1" customFormat="1" x14ac:dyDescent="0.25">
      <c r="A159" s="13"/>
      <c r="B159" t="s">
        <v>273</v>
      </c>
      <c r="C159">
        <v>1</v>
      </c>
      <c r="D159" s="13"/>
    </row>
    <row r="160" spans="1:4" s="1" customFormat="1" x14ac:dyDescent="0.25">
      <c r="A160" s="13"/>
      <c r="B160" t="s">
        <v>70</v>
      </c>
      <c r="C160">
        <v>1</v>
      </c>
      <c r="D160" s="13"/>
    </row>
    <row r="161" spans="1:4" s="1" customFormat="1" x14ac:dyDescent="0.25">
      <c r="A161" s="13"/>
      <c r="B161" t="s">
        <v>108</v>
      </c>
      <c r="C161">
        <v>4</v>
      </c>
      <c r="D161" s="13"/>
    </row>
    <row r="162" spans="1:4" s="1" customFormat="1" x14ac:dyDescent="0.25">
      <c r="A162" s="13"/>
      <c r="B162" t="s">
        <v>250</v>
      </c>
      <c r="C162">
        <v>3</v>
      </c>
      <c r="D162" s="13"/>
    </row>
    <row r="163" spans="1:4" s="1" customFormat="1" x14ac:dyDescent="0.25">
      <c r="A163" s="13"/>
      <c r="B163" t="s">
        <v>209</v>
      </c>
      <c r="C163">
        <v>2</v>
      </c>
      <c r="D163" s="13"/>
    </row>
    <row r="164" spans="1:4" s="1" customFormat="1" x14ac:dyDescent="0.25">
      <c r="A164" s="13"/>
      <c r="B164" t="s">
        <v>323</v>
      </c>
      <c r="C164">
        <v>1</v>
      </c>
      <c r="D164" s="13"/>
    </row>
    <row r="165" spans="1:4" s="1" customFormat="1" x14ac:dyDescent="0.25">
      <c r="A165" s="13"/>
      <c r="B165" t="s">
        <v>75</v>
      </c>
      <c r="C165">
        <v>3</v>
      </c>
      <c r="D165" s="13"/>
    </row>
    <row r="166" spans="1:4" s="1" customFormat="1" x14ac:dyDescent="0.25">
      <c r="A166" s="13"/>
      <c r="B166" t="s">
        <v>206</v>
      </c>
      <c r="C166">
        <v>2</v>
      </c>
      <c r="D166" s="13"/>
    </row>
    <row r="167" spans="1:4" s="1" customFormat="1" x14ac:dyDescent="0.25">
      <c r="A167" s="13"/>
      <c r="B167" t="s">
        <v>224</v>
      </c>
      <c r="C167">
        <v>1</v>
      </c>
      <c r="D167" s="13"/>
    </row>
    <row r="168" spans="1:4" s="1" customFormat="1" x14ac:dyDescent="0.25">
      <c r="A168" s="13"/>
      <c r="B168" t="s">
        <v>639</v>
      </c>
      <c r="C168">
        <v>4</v>
      </c>
      <c r="D168" s="13"/>
    </row>
    <row r="169" spans="1:4" s="1" customFormat="1" x14ac:dyDescent="0.25">
      <c r="A169" s="13"/>
      <c r="B169" t="s">
        <v>620</v>
      </c>
      <c r="C169">
        <v>4</v>
      </c>
      <c r="D169" s="13"/>
    </row>
    <row r="170" spans="1:4" s="1" customFormat="1" x14ac:dyDescent="0.25">
      <c r="A170" s="13"/>
      <c r="B170" t="s">
        <v>106</v>
      </c>
      <c r="C170">
        <v>3</v>
      </c>
      <c r="D170" s="13"/>
    </row>
    <row r="171" spans="1:4" s="1" customFormat="1" x14ac:dyDescent="0.25">
      <c r="A171" s="13"/>
      <c r="B171" t="s">
        <v>542</v>
      </c>
      <c r="C171">
        <v>3</v>
      </c>
      <c r="D171" s="13"/>
    </row>
    <row r="172" spans="1:4" s="1" customFormat="1" x14ac:dyDescent="0.25">
      <c r="A172" s="13"/>
      <c r="B172" t="s">
        <v>277</v>
      </c>
      <c r="C172">
        <v>1</v>
      </c>
      <c r="D172" s="13"/>
    </row>
    <row r="173" spans="1:4" s="1" customFormat="1" x14ac:dyDescent="0.25">
      <c r="A173" s="13"/>
      <c r="B173" t="s">
        <v>442</v>
      </c>
      <c r="C173">
        <v>16</v>
      </c>
      <c r="D173" s="13"/>
    </row>
    <row r="174" spans="1:4" s="1" customFormat="1" x14ac:dyDescent="0.25">
      <c r="A174" s="13"/>
      <c r="B174" t="s">
        <v>194</v>
      </c>
      <c r="C174">
        <v>3</v>
      </c>
      <c r="D174" s="13"/>
    </row>
    <row r="175" spans="1:4" s="1" customFormat="1" x14ac:dyDescent="0.25">
      <c r="A175" s="13"/>
      <c r="B175" t="s">
        <v>398</v>
      </c>
      <c r="C175">
        <v>11</v>
      </c>
      <c r="D175" s="13"/>
    </row>
    <row r="176" spans="1:4" s="1" customFormat="1" x14ac:dyDescent="0.25">
      <c r="A176" s="13"/>
      <c r="B176" t="s">
        <v>97</v>
      </c>
      <c r="C176">
        <v>3</v>
      </c>
      <c r="D176" s="13"/>
    </row>
    <row r="177" spans="1:4" s="1" customFormat="1" x14ac:dyDescent="0.25">
      <c r="A177" s="13"/>
      <c r="B177" t="s">
        <v>217</v>
      </c>
      <c r="C177">
        <v>2</v>
      </c>
      <c r="D177" s="13"/>
    </row>
    <row r="178" spans="1:4" s="1" customFormat="1" x14ac:dyDescent="0.25">
      <c r="A178" s="13"/>
      <c r="B178" t="s">
        <v>72</v>
      </c>
      <c r="C178">
        <v>7</v>
      </c>
      <c r="D178" s="13"/>
    </row>
    <row r="179" spans="1:4" s="1" customFormat="1" x14ac:dyDescent="0.25">
      <c r="A179" s="13"/>
      <c r="B179" t="s">
        <v>158</v>
      </c>
      <c r="C179">
        <v>3</v>
      </c>
      <c r="D179" s="13"/>
    </row>
    <row r="180" spans="1:4" s="1" customFormat="1" x14ac:dyDescent="0.25">
      <c r="A180" s="13"/>
      <c r="B180" t="s">
        <v>327</v>
      </c>
      <c r="C180">
        <v>1</v>
      </c>
      <c r="D180" s="13"/>
    </row>
    <row r="181" spans="1:4" s="1" customFormat="1" x14ac:dyDescent="0.25">
      <c r="A181" s="13"/>
      <c r="B181" t="s">
        <v>248</v>
      </c>
      <c r="C181">
        <v>1</v>
      </c>
      <c r="D181" s="13"/>
    </row>
    <row r="182" spans="1:4" s="1" customFormat="1" x14ac:dyDescent="0.25">
      <c r="A182" s="13"/>
      <c r="B182" t="s">
        <v>297</v>
      </c>
      <c r="C182">
        <v>1</v>
      </c>
      <c r="D182" s="13"/>
    </row>
    <row r="183" spans="1:4" s="1" customFormat="1" x14ac:dyDescent="0.25">
      <c r="A183" s="13"/>
      <c r="B183" t="s">
        <v>229</v>
      </c>
      <c r="C183">
        <v>2</v>
      </c>
      <c r="D183" s="13"/>
    </row>
    <row r="184" spans="1:4" s="1" customFormat="1" x14ac:dyDescent="0.25">
      <c r="A184" s="13"/>
      <c r="B184" t="s">
        <v>407</v>
      </c>
      <c r="C184">
        <v>1</v>
      </c>
      <c r="D184" s="13"/>
    </row>
    <row r="185" spans="1:4" s="1" customFormat="1" x14ac:dyDescent="0.25">
      <c r="A185" s="13"/>
      <c r="B185" t="s">
        <v>107</v>
      </c>
      <c r="C185">
        <v>7</v>
      </c>
      <c r="D185" s="13"/>
    </row>
    <row r="186" spans="1:4" s="1" customFormat="1" x14ac:dyDescent="0.25">
      <c r="A186" s="13"/>
      <c r="B186" t="s">
        <v>62</v>
      </c>
      <c r="C186">
        <v>8</v>
      </c>
      <c r="D186" s="13"/>
    </row>
    <row r="187" spans="1:4" s="1" customFormat="1" x14ac:dyDescent="0.25">
      <c r="A187" s="13"/>
      <c r="B187" t="s">
        <v>330</v>
      </c>
      <c r="C187">
        <v>4</v>
      </c>
      <c r="D187" s="13"/>
    </row>
    <row r="188" spans="1:4" s="1" customFormat="1" x14ac:dyDescent="0.25">
      <c r="A188" s="13"/>
      <c r="B188" t="s">
        <v>295</v>
      </c>
      <c r="C188">
        <v>1</v>
      </c>
      <c r="D188" s="13"/>
    </row>
    <row r="189" spans="1:4" s="1" customFormat="1" x14ac:dyDescent="0.25">
      <c r="A189" s="13"/>
      <c r="B189" t="s">
        <v>552</v>
      </c>
      <c r="C189">
        <v>9</v>
      </c>
      <c r="D189" s="13"/>
    </row>
    <row r="190" spans="1:4" s="1" customFormat="1" x14ac:dyDescent="0.25">
      <c r="A190" s="13"/>
      <c r="B190" t="s">
        <v>439</v>
      </c>
      <c r="C190">
        <v>9</v>
      </c>
      <c r="D190" s="13"/>
    </row>
    <row r="191" spans="1:4" s="1" customFormat="1" ht="15.75" x14ac:dyDescent="0.25">
      <c r="A191" s="13"/>
      <c r="B191" s="38" t="s">
        <v>711</v>
      </c>
      <c r="C191" s="39">
        <f>SUM(C192:C205)</f>
        <v>34</v>
      </c>
      <c r="D191" s="13"/>
    </row>
    <row r="192" spans="1:4" s="1" customFormat="1" x14ac:dyDescent="0.25">
      <c r="A192" s="13"/>
      <c r="B192" t="s">
        <v>187</v>
      </c>
      <c r="C192">
        <v>5</v>
      </c>
      <c r="D192" s="13"/>
    </row>
    <row r="193" spans="1:4" s="1" customFormat="1" x14ac:dyDescent="0.25">
      <c r="A193" s="13"/>
      <c r="B193" t="s">
        <v>261</v>
      </c>
      <c r="C193">
        <v>2</v>
      </c>
      <c r="D193" s="13"/>
    </row>
    <row r="194" spans="1:4" s="1" customFormat="1" x14ac:dyDescent="0.25">
      <c r="A194" s="13"/>
      <c r="B194" t="s">
        <v>381</v>
      </c>
      <c r="C194">
        <v>1</v>
      </c>
      <c r="D194" s="13"/>
    </row>
    <row r="195" spans="1:4" s="1" customFormat="1" x14ac:dyDescent="0.25">
      <c r="A195" s="13"/>
      <c r="B195" t="s">
        <v>40</v>
      </c>
      <c r="C195">
        <v>3</v>
      </c>
      <c r="D195" s="13"/>
    </row>
    <row r="196" spans="1:4" s="1" customFormat="1" x14ac:dyDescent="0.25">
      <c r="A196" s="13"/>
      <c r="B196" t="s">
        <v>373</v>
      </c>
      <c r="C196">
        <v>3</v>
      </c>
      <c r="D196" s="13"/>
    </row>
    <row r="197" spans="1:4" s="1" customFormat="1" x14ac:dyDescent="0.25">
      <c r="A197" s="13"/>
      <c r="B197" t="s">
        <v>76</v>
      </c>
      <c r="C197">
        <v>1</v>
      </c>
      <c r="D197" s="13"/>
    </row>
    <row r="198" spans="1:4" s="1" customFormat="1" x14ac:dyDescent="0.25">
      <c r="A198" s="13"/>
      <c r="B198" t="s">
        <v>223</v>
      </c>
      <c r="C198">
        <v>6</v>
      </c>
      <c r="D198" s="13"/>
    </row>
    <row r="199" spans="1:4" s="1" customFormat="1" x14ac:dyDescent="0.25">
      <c r="A199" s="13"/>
      <c r="B199" t="s">
        <v>316</v>
      </c>
      <c r="C199">
        <v>1</v>
      </c>
      <c r="D199" s="13"/>
    </row>
    <row r="200" spans="1:4" s="1" customFormat="1" x14ac:dyDescent="0.25">
      <c r="A200" s="13"/>
      <c r="B200" t="s">
        <v>147</v>
      </c>
      <c r="C200">
        <v>3</v>
      </c>
      <c r="D200" s="13"/>
    </row>
    <row r="201" spans="1:4" s="1" customFormat="1" x14ac:dyDescent="0.25">
      <c r="A201" s="13"/>
      <c r="B201" t="s">
        <v>650</v>
      </c>
      <c r="C201">
        <v>1</v>
      </c>
      <c r="D201" s="13"/>
    </row>
    <row r="202" spans="1:4" s="1" customFormat="1" x14ac:dyDescent="0.25">
      <c r="A202" s="13"/>
      <c r="B202" t="s">
        <v>204</v>
      </c>
      <c r="C202">
        <v>2</v>
      </c>
      <c r="D202" s="13"/>
    </row>
    <row r="203" spans="1:4" s="1" customFormat="1" x14ac:dyDescent="0.25">
      <c r="A203" s="13"/>
      <c r="B203" t="s">
        <v>47</v>
      </c>
      <c r="C203">
        <v>3</v>
      </c>
      <c r="D203" s="13"/>
    </row>
    <row r="204" spans="1:4" s="1" customFormat="1" x14ac:dyDescent="0.25">
      <c r="A204" s="13"/>
      <c r="B204" t="s">
        <v>383</v>
      </c>
      <c r="C204">
        <v>1</v>
      </c>
      <c r="D204" s="13"/>
    </row>
    <row r="205" spans="1:4" s="1" customFormat="1" x14ac:dyDescent="0.25">
      <c r="A205" s="13"/>
      <c r="B205" t="s">
        <v>205</v>
      </c>
      <c r="C205">
        <v>2</v>
      </c>
      <c r="D205" s="13"/>
    </row>
    <row r="206" spans="1:4" s="1" customFormat="1" ht="19.5" customHeight="1" x14ac:dyDescent="0.25">
      <c r="A206" s="13"/>
      <c r="B206" s="20" t="s">
        <v>710</v>
      </c>
      <c r="C206" s="31">
        <f>SUM(C207+C252+C276)</f>
        <v>1456</v>
      </c>
      <c r="D206" s="13"/>
    </row>
    <row r="207" spans="1:4" s="1" customFormat="1" ht="17.25" customHeight="1" x14ac:dyDescent="0.25">
      <c r="A207" s="13"/>
      <c r="B207" s="36" t="s">
        <v>702</v>
      </c>
      <c r="C207" s="33">
        <f>SUM(C208:C251)</f>
        <v>1372</v>
      </c>
      <c r="D207" s="13"/>
    </row>
    <row r="208" spans="1:4" s="1" customFormat="1" ht="17.25" customHeight="1" x14ac:dyDescent="0.25">
      <c r="A208" s="13"/>
      <c r="B208" t="s">
        <v>509</v>
      </c>
      <c r="C208">
        <v>9</v>
      </c>
      <c r="D208" s="13"/>
    </row>
    <row r="209" spans="1:4" s="1" customFormat="1" ht="17.25" customHeight="1" x14ac:dyDescent="0.25">
      <c r="A209" s="13"/>
      <c r="B209" t="s">
        <v>577</v>
      </c>
      <c r="C209">
        <v>16</v>
      </c>
      <c r="D209" s="13"/>
    </row>
    <row r="210" spans="1:4" s="1" customFormat="1" ht="17.25" customHeight="1" x14ac:dyDescent="0.25">
      <c r="A210" s="13"/>
      <c r="B210" t="s">
        <v>433</v>
      </c>
      <c r="C210">
        <v>27</v>
      </c>
      <c r="D210" s="13"/>
    </row>
    <row r="211" spans="1:4" s="1" customFormat="1" ht="17.25" customHeight="1" x14ac:dyDescent="0.25">
      <c r="A211" s="13"/>
      <c r="B211" t="s">
        <v>42</v>
      </c>
      <c r="C211">
        <v>25</v>
      </c>
      <c r="D211" s="13"/>
    </row>
    <row r="212" spans="1:4" s="1" customFormat="1" ht="17.25" customHeight="1" x14ac:dyDescent="0.25">
      <c r="A212" s="13"/>
      <c r="B212" t="s">
        <v>462</v>
      </c>
      <c r="C212">
        <v>49</v>
      </c>
      <c r="D212" s="13"/>
    </row>
    <row r="213" spans="1:4" s="1" customFormat="1" ht="17.25" customHeight="1" x14ac:dyDescent="0.25">
      <c r="A213" s="13"/>
      <c r="B213" t="s">
        <v>518</v>
      </c>
      <c r="C213">
        <v>17</v>
      </c>
      <c r="D213" s="13"/>
    </row>
    <row r="214" spans="1:4" s="1" customFormat="1" ht="17.25" customHeight="1" x14ac:dyDescent="0.25">
      <c r="A214" s="13"/>
      <c r="B214" t="s">
        <v>516</v>
      </c>
      <c r="C214">
        <v>13</v>
      </c>
      <c r="D214" s="13"/>
    </row>
    <row r="215" spans="1:4" s="1" customFormat="1" ht="17.25" customHeight="1" x14ac:dyDescent="0.25">
      <c r="A215" s="13"/>
      <c r="B215" t="s">
        <v>384</v>
      </c>
      <c r="C215">
        <v>1</v>
      </c>
      <c r="D215" s="13"/>
    </row>
    <row r="216" spans="1:4" s="1" customFormat="1" ht="17.25" customHeight="1" x14ac:dyDescent="0.25">
      <c r="A216" s="13"/>
      <c r="B216" t="s">
        <v>436</v>
      </c>
      <c r="C216">
        <v>3</v>
      </c>
      <c r="D216" s="13"/>
    </row>
    <row r="217" spans="1:4" s="1" customFormat="1" ht="17.25" customHeight="1" x14ac:dyDescent="0.25">
      <c r="A217" s="13"/>
      <c r="B217" t="s">
        <v>450</v>
      </c>
      <c r="C217">
        <v>1</v>
      </c>
      <c r="D217" s="13"/>
    </row>
    <row r="218" spans="1:4" s="1" customFormat="1" ht="17.25" customHeight="1" x14ac:dyDescent="0.25">
      <c r="A218" s="13"/>
      <c r="B218" t="s">
        <v>6</v>
      </c>
      <c r="C218">
        <v>65</v>
      </c>
      <c r="D218" s="13"/>
    </row>
    <row r="219" spans="1:4" s="1" customFormat="1" ht="17.25" customHeight="1" x14ac:dyDescent="0.25">
      <c r="A219" s="13"/>
      <c r="B219" t="s">
        <v>472</v>
      </c>
      <c r="C219">
        <v>7</v>
      </c>
      <c r="D219" s="13"/>
    </row>
    <row r="220" spans="1:4" s="1" customFormat="1" ht="17.25" customHeight="1" x14ac:dyDescent="0.25">
      <c r="A220" s="13"/>
      <c r="B220" t="s">
        <v>103</v>
      </c>
      <c r="C220">
        <v>8</v>
      </c>
      <c r="D220" s="13"/>
    </row>
    <row r="221" spans="1:4" s="1" customFormat="1" ht="17.25" customHeight="1" x14ac:dyDescent="0.25">
      <c r="A221" s="13"/>
      <c r="B221" t="s">
        <v>466</v>
      </c>
      <c r="C221">
        <v>59</v>
      </c>
      <c r="D221" s="13"/>
    </row>
    <row r="222" spans="1:4" s="1" customFormat="1" ht="17.25" customHeight="1" x14ac:dyDescent="0.25">
      <c r="A222" s="13"/>
      <c r="B222" t="s">
        <v>178</v>
      </c>
      <c r="C222">
        <v>2</v>
      </c>
      <c r="D222" s="13"/>
    </row>
    <row r="223" spans="1:4" s="1" customFormat="1" ht="17.25" customHeight="1" x14ac:dyDescent="0.25">
      <c r="A223" s="13"/>
      <c r="B223" t="s">
        <v>458</v>
      </c>
      <c r="C223">
        <v>50</v>
      </c>
      <c r="D223" s="13"/>
    </row>
    <row r="224" spans="1:4" s="1" customFormat="1" ht="17.25" customHeight="1" x14ac:dyDescent="0.25">
      <c r="A224" s="13"/>
      <c r="B224" t="s">
        <v>12</v>
      </c>
      <c r="C224">
        <v>127</v>
      </c>
      <c r="D224" s="13"/>
    </row>
    <row r="225" spans="1:4" s="1" customFormat="1" ht="17.25" customHeight="1" x14ac:dyDescent="0.25">
      <c r="A225" s="13"/>
      <c r="B225" t="s">
        <v>631</v>
      </c>
      <c r="C225">
        <v>15</v>
      </c>
      <c r="D225" s="13"/>
    </row>
    <row r="226" spans="1:4" s="1" customFormat="1" ht="17.25" customHeight="1" x14ac:dyDescent="0.25">
      <c r="A226" s="13"/>
      <c r="B226" t="s">
        <v>467</v>
      </c>
      <c r="C226">
        <v>94</v>
      </c>
      <c r="D226" s="13"/>
    </row>
    <row r="227" spans="1:4" s="1" customFormat="1" ht="17.25" customHeight="1" x14ac:dyDescent="0.25">
      <c r="A227" s="13"/>
      <c r="B227" t="s">
        <v>523</v>
      </c>
      <c r="C227">
        <v>79</v>
      </c>
      <c r="D227" s="13"/>
    </row>
    <row r="228" spans="1:4" s="1" customFormat="1" x14ac:dyDescent="0.25">
      <c r="A228" s="13"/>
      <c r="B228" t="s">
        <v>351</v>
      </c>
      <c r="C228">
        <v>3</v>
      </c>
      <c r="D228" s="13"/>
    </row>
    <row r="229" spans="1:4" s="1" customFormat="1" x14ac:dyDescent="0.25">
      <c r="A229" s="13"/>
      <c r="B229" t="s">
        <v>478</v>
      </c>
      <c r="C229">
        <v>14</v>
      </c>
      <c r="D229" s="13"/>
    </row>
    <row r="230" spans="1:4" s="1" customFormat="1" x14ac:dyDescent="0.25">
      <c r="A230" s="13"/>
      <c r="B230" t="s">
        <v>583</v>
      </c>
      <c r="C230">
        <v>1</v>
      </c>
      <c r="D230" s="13"/>
    </row>
    <row r="231" spans="1:4" s="1" customFormat="1" ht="17.25" customHeight="1" x14ac:dyDescent="0.25">
      <c r="A231" s="13"/>
      <c r="B231" t="s">
        <v>13</v>
      </c>
      <c r="C231">
        <v>127</v>
      </c>
      <c r="D231" s="13"/>
    </row>
    <row r="232" spans="1:4" s="1" customFormat="1" ht="17.25" customHeight="1" x14ac:dyDescent="0.25">
      <c r="A232" s="13"/>
      <c r="B232" t="s">
        <v>437</v>
      </c>
      <c r="C232">
        <v>51</v>
      </c>
      <c r="D232" s="13"/>
    </row>
    <row r="233" spans="1:4" s="1" customFormat="1" ht="17.25" customHeight="1" x14ac:dyDescent="0.25">
      <c r="A233" s="13"/>
      <c r="B233" t="s">
        <v>15</v>
      </c>
      <c r="C233">
        <v>115</v>
      </c>
      <c r="D233" s="13"/>
    </row>
    <row r="234" spans="1:4" s="1" customFormat="1" ht="17.25" customHeight="1" x14ac:dyDescent="0.25">
      <c r="A234" s="13"/>
      <c r="B234" t="s">
        <v>435</v>
      </c>
      <c r="C234">
        <v>71</v>
      </c>
      <c r="D234" s="13"/>
    </row>
    <row r="235" spans="1:4" s="1" customFormat="1" ht="17.25" customHeight="1" x14ac:dyDescent="0.25">
      <c r="A235" s="13"/>
      <c r="B235" t="s">
        <v>157</v>
      </c>
      <c r="C235">
        <v>7</v>
      </c>
      <c r="D235" s="13"/>
    </row>
    <row r="236" spans="1:4" s="1" customFormat="1" ht="17.25" customHeight="1" x14ac:dyDescent="0.25">
      <c r="A236" s="13"/>
      <c r="B236" t="s">
        <v>154</v>
      </c>
      <c r="C236">
        <v>2</v>
      </c>
      <c r="D236" s="13"/>
    </row>
    <row r="237" spans="1:4" s="1" customFormat="1" ht="17.25" customHeight="1" x14ac:dyDescent="0.25">
      <c r="A237" s="13"/>
      <c r="B237" t="s">
        <v>519</v>
      </c>
      <c r="C237">
        <v>5</v>
      </c>
      <c r="D237" s="13"/>
    </row>
    <row r="238" spans="1:4" s="1" customFormat="1" ht="17.25" customHeight="1" x14ac:dyDescent="0.25">
      <c r="A238" s="13"/>
      <c r="B238" t="s">
        <v>482</v>
      </c>
      <c r="C238">
        <v>3</v>
      </c>
      <c r="D238" s="13"/>
    </row>
    <row r="239" spans="1:4" s="1" customFormat="1" ht="17.25" customHeight="1" x14ac:dyDescent="0.25">
      <c r="A239" s="13"/>
      <c r="B239" t="s">
        <v>665</v>
      </c>
      <c r="C239">
        <v>5</v>
      </c>
      <c r="D239" s="13"/>
    </row>
    <row r="240" spans="1:4" s="1" customFormat="1" ht="17.25" customHeight="1" x14ac:dyDescent="0.25">
      <c r="A240" s="13"/>
      <c r="B240" t="s">
        <v>138</v>
      </c>
      <c r="C240">
        <v>3</v>
      </c>
      <c r="D240" s="13"/>
    </row>
    <row r="241" spans="1:4" s="1" customFormat="1" x14ac:dyDescent="0.25">
      <c r="A241" s="13"/>
      <c r="B241" t="s">
        <v>477</v>
      </c>
      <c r="C241">
        <v>23</v>
      </c>
      <c r="D241" s="13"/>
    </row>
    <row r="242" spans="1:4" s="1" customFormat="1" x14ac:dyDescent="0.25">
      <c r="A242" s="13"/>
      <c r="B242" t="s">
        <v>470</v>
      </c>
      <c r="C242">
        <v>3</v>
      </c>
      <c r="D242" s="13"/>
    </row>
    <row r="243" spans="1:4" s="1" customFormat="1" x14ac:dyDescent="0.25">
      <c r="A243" s="13"/>
      <c r="B243" t="s">
        <v>602</v>
      </c>
      <c r="C243">
        <v>6</v>
      </c>
      <c r="D243" s="13"/>
    </row>
    <row r="244" spans="1:4" s="1" customFormat="1" x14ac:dyDescent="0.25">
      <c r="A244" s="13"/>
      <c r="B244" t="s">
        <v>618</v>
      </c>
      <c r="C244">
        <v>6</v>
      </c>
      <c r="D244" s="13"/>
    </row>
    <row r="245" spans="1:4" s="1" customFormat="1" x14ac:dyDescent="0.25">
      <c r="A245" s="13"/>
      <c r="B245" t="s">
        <v>349</v>
      </c>
      <c r="C245">
        <v>11</v>
      </c>
      <c r="D245" s="13"/>
    </row>
    <row r="246" spans="1:4" s="1" customFormat="1" x14ac:dyDescent="0.25">
      <c r="A246" s="13"/>
      <c r="B246" t="s">
        <v>574</v>
      </c>
      <c r="C246">
        <v>19</v>
      </c>
      <c r="D246" s="13"/>
    </row>
    <row r="247" spans="1:4" s="1" customFormat="1" x14ac:dyDescent="0.25">
      <c r="A247" s="13"/>
      <c r="B247" t="s">
        <v>473</v>
      </c>
      <c r="C247">
        <v>133</v>
      </c>
      <c r="D247" s="13"/>
    </row>
    <row r="248" spans="1:4" s="1" customFormat="1" x14ac:dyDescent="0.25">
      <c r="A248" s="13"/>
      <c r="B248" t="s">
        <v>572</v>
      </c>
      <c r="C248">
        <v>13</v>
      </c>
      <c r="D248" s="13"/>
    </row>
    <row r="249" spans="1:4" s="1" customFormat="1" x14ac:dyDescent="0.25">
      <c r="A249" s="13"/>
      <c r="B249" t="s">
        <v>576</v>
      </c>
      <c r="C249">
        <v>15</v>
      </c>
      <c r="D249" s="13"/>
    </row>
    <row r="250" spans="1:4" s="1" customFormat="1" x14ac:dyDescent="0.25">
      <c r="A250" s="13"/>
      <c r="B250" t="s">
        <v>465</v>
      </c>
      <c r="C250">
        <v>57</v>
      </c>
      <c r="D250" s="13"/>
    </row>
    <row r="251" spans="1:4" s="1" customFormat="1" x14ac:dyDescent="0.25">
      <c r="A251" s="13"/>
      <c r="B251" t="s">
        <v>490</v>
      </c>
      <c r="C251">
        <v>12</v>
      </c>
      <c r="D251" s="13"/>
    </row>
    <row r="252" spans="1:4" s="1" customFormat="1" ht="15.75" x14ac:dyDescent="0.25">
      <c r="A252" s="13"/>
      <c r="B252" s="38" t="s">
        <v>708</v>
      </c>
      <c r="C252" s="42">
        <f>SUM(C253:C275)</f>
        <v>58</v>
      </c>
      <c r="D252" s="13"/>
    </row>
    <row r="253" spans="1:4" s="1" customFormat="1" x14ac:dyDescent="0.25">
      <c r="A253" s="13"/>
      <c r="B253" t="s">
        <v>352</v>
      </c>
      <c r="C253">
        <v>2</v>
      </c>
      <c r="D253" s="13"/>
    </row>
    <row r="254" spans="1:4" s="1" customFormat="1" x14ac:dyDescent="0.25">
      <c r="A254" s="13"/>
      <c r="B254" t="s">
        <v>112</v>
      </c>
      <c r="C254">
        <v>2</v>
      </c>
      <c r="D254" s="13"/>
    </row>
    <row r="255" spans="1:4" s="1" customFormat="1" x14ac:dyDescent="0.25">
      <c r="A255" s="13"/>
      <c r="B255" t="s">
        <v>50</v>
      </c>
      <c r="C255">
        <v>2</v>
      </c>
      <c r="D255" s="13"/>
    </row>
    <row r="256" spans="1:4" s="1" customFormat="1" x14ac:dyDescent="0.25">
      <c r="A256" s="13"/>
      <c r="B256" t="s">
        <v>640</v>
      </c>
      <c r="C256">
        <v>2</v>
      </c>
      <c r="D256" s="13"/>
    </row>
    <row r="257" spans="1:4" s="1" customFormat="1" x14ac:dyDescent="0.25">
      <c r="A257" s="13"/>
      <c r="B257" t="s">
        <v>354</v>
      </c>
      <c r="C257">
        <v>1</v>
      </c>
      <c r="D257" s="13"/>
    </row>
    <row r="258" spans="1:4" s="1" customFormat="1" x14ac:dyDescent="0.25">
      <c r="A258" s="13"/>
      <c r="B258" t="s">
        <v>597</v>
      </c>
      <c r="C258">
        <v>1</v>
      </c>
      <c r="D258" s="13"/>
    </row>
    <row r="259" spans="1:4" s="1" customFormat="1" x14ac:dyDescent="0.25">
      <c r="A259" s="13"/>
      <c r="B259" t="s">
        <v>339</v>
      </c>
      <c r="C259">
        <v>1</v>
      </c>
      <c r="D259" s="13"/>
    </row>
    <row r="260" spans="1:4" s="1" customFormat="1" x14ac:dyDescent="0.25">
      <c r="A260" s="13"/>
      <c r="B260" t="s">
        <v>379</v>
      </c>
      <c r="C260">
        <v>1</v>
      </c>
      <c r="D260" s="13"/>
    </row>
    <row r="261" spans="1:4" s="1" customFormat="1" x14ac:dyDescent="0.25">
      <c r="A261" s="13"/>
      <c r="B261" t="s">
        <v>468</v>
      </c>
      <c r="C261">
        <v>4</v>
      </c>
      <c r="D261" s="13"/>
    </row>
    <row r="262" spans="1:4" s="1" customFormat="1" x14ac:dyDescent="0.25">
      <c r="A262" s="13"/>
      <c r="B262" t="s">
        <v>203</v>
      </c>
      <c r="C262">
        <v>5</v>
      </c>
      <c r="D262" s="13"/>
    </row>
    <row r="263" spans="1:4" s="1" customFormat="1" x14ac:dyDescent="0.25">
      <c r="A263" s="13"/>
      <c r="B263" t="s">
        <v>476</v>
      </c>
      <c r="C263">
        <v>1</v>
      </c>
      <c r="D263" s="13"/>
    </row>
    <row r="264" spans="1:4" s="1" customFormat="1" x14ac:dyDescent="0.25">
      <c r="A264" s="13"/>
      <c r="B264" t="s">
        <v>340</v>
      </c>
      <c r="C264">
        <v>2</v>
      </c>
      <c r="D264" s="13"/>
    </row>
    <row r="265" spans="1:4" s="1" customFormat="1" x14ac:dyDescent="0.25">
      <c r="A265" s="13"/>
      <c r="B265" t="s">
        <v>221</v>
      </c>
      <c r="C265">
        <v>6</v>
      </c>
      <c r="D265" s="13"/>
    </row>
    <row r="266" spans="1:4" s="1" customFormat="1" x14ac:dyDescent="0.25">
      <c r="A266" s="13"/>
      <c r="B266" t="s">
        <v>371</v>
      </c>
      <c r="C266">
        <v>1</v>
      </c>
      <c r="D266" s="13"/>
    </row>
    <row r="267" spans="1:4" s="1" customFormat="1" x14ac:dyDescent="0.25">
      <c r="A267" s="13"/>
      <c r="B267" t="s">
        <v>312</v>
      </c>
      <c r="C267">
        <v>1</v>
      </c>
      <c r="D267" s="13"/>
    </row>
    <row r="268" spans="1:4" s="1" customFormat="1" x14ac:dyDescent="0.25">
      <c r="A268" s="13"/>
      <c r="B268" t="s">
        <v>613</v>
      </c>
      <c r="C268">
        <v>10</v>
      </c>
      <c r="D268" s="13"/>
    </row>
    <row r="269" spans="1:4" s="1" customFormat="1" x14ac:dyDescent="0.25">
      <c r="A269" s="13"/>
      <c r="B269" t="s">
        <v>231</v>
      </c>
      <c r="C269">
        <v>2</v>
      </c>
      <c r="D269" s="13"/>
    </row>
    <row r="270" spans="1:4" s="1" customFormat="1" x14ac:dyDescent="0.25">
      <c r="A270" s="13"/>
      <c r="B270" t="s">
        <v>236</v>
      </c>
      <c r="C270">
        <v>2</v>
      </c>
      <c r="D270" s="13"/>
    </row>
    <row r="271" spans="1:4" s="1" customFormat="1" x14ac:dyDescent="0.25">
      <c r="A271" s="13"/>
      <c r="B271" t="s">
        <v>370</v>
      </c>
      <c r="C271">
        <v>2</v>
      </c>
      <c r="D271" s="13"/>
    </row>
    <row r="272" spans="1:4" s="1" customFormat="1" x14ac:dyDescent="0.25">
      <c r="A272" s="13"/>
      <c r="B272" t="s">
        <v>263</v>
      </c>
      <c r="C272">
        <v>4</v>
      </c>
      <c r="D272" s="13"/>
    </row>
    <row r="273" spans="1:4" s="1" customFormat="1" x14ac:dyDescent="0.25">
      <c r="A273" s="13"/>
      <c r="B273" t="s">
        <v>113</v>
      </c>
      <c r="C273">
        <v>3</v>
      </c>
      <c r="D273" s="13"/>
    </row>
    <row r="274" spans="1:4" s="1" customFormat="1" x14ac:dyDescent="0.25">
      <c r="A274" s="13"/>
      <c r="B274" t="s">
        <v>318</v>
      </c>
      <c r="C274">
        <v>1</v>
      </c>
      <c r="D274" s="13"/>
    </row>
    <row r="275" spans="1:4" s="1" customFormat="1" x14ac:dyDescent="0.25">
      <c r="A275" s="13"/>
      <c r="B275" t="s">
        <v>191</v>
      </c>
      <c r="C275">
        <v>2</v>
      </c>
      <c r="D275" s="13"/>
    </row>
    <row r="276" spans="1:4" s="1" customFormat="1" ht="15.75" x14ac:dyDescent="0.25">
      <c r="A276" s="13"/>
      <c r="B276" s="38" t="s">
        <v>711</v>
      </c>
      <c r="C276" s="39">
        <f>SUM(C277:C288)</f>
        <v>26</v>
      </c>
      <c r="D276" s="13"/>
    </row>
    <row r="277" spans="1:4" s="1" customFormat="1" x14ac:dyDescent="0.25">
      <c r="A277" s="13"/>
      <c r="B277" t="s">
        <v>598</v>
      </c>
      <c r="C277">
        <v>1</v>
      </c>
      <c r="D277" s="13"/>
    </row>
    <row r="278" spans="1:4" s="1" customFormat="1" x14ac:dyDescent="0.25">
      <c r="A278" s="13"/>
      <c r="B278" t="s">
        <v>606</v>
      </c>
      <c r="C278">
        <v>2</v>
      </c>
      <c r="D278" s="13"/>
    </row>
    <row r="279" spans="1:4" s="1" customFormat="1" x14ac:dyDescent="0.25">
      <c r="A279" s="13"/>
      <c r="B279" t="s">
        <v>56</v>
      </c>
      <c r="C279">
        <v>2</v>
      </c>
      <c r="D279" s="13"/>
    </row>
    <row r="280" spans="1:4" s="1" customFormat="1" x14ac:dyDescent="0.25">
      <c r="A280" s="13"/>
      <c r="B280" t="s">
        <v>596</v>
      </c>
      <c r="C280">
        <v>3</v>
      </c>
      <c r="D280" s="13"/>
    </row>
    <row r="281" spans="1:4" s="1" customFormat="1" x14ac:dyDescent="0.25">
      <c r="A281" s="13"/>
      <c r="B281" t="s">
        <v>592</v>
      </c>
      <c r="C281">
        <v>4</v>
      </c>
      <c r="D281" s="13"/>
    </row>
    <row r="282" spans="1:4" s="1" customFormat="1" x14ac:dyDescent="0.25">
      <c r="A282" s="13"/>
      <c r="B282" t="s">
        <v>121</v>
      </c>
      <c r="C282">
        <v>5</v>
      </c>
      <c r="D282" s="13"/>
    </row>
    <row r="283" spans="1:4" s="1" customFormat="1" x14ac:dyDescent="0.25">
      <c r="A283" s="13"/>
      <c r="B283" t="s">
        <v>674</v>
      </c>
      <c r="C283">
        <v>1</v>
      </c>
      <c r="D283" s="13"/>
    </row>
    <row r="284" spans="1:4" s="1" customFormat="1" x14ac:dyDescent="0.25">
      <c r="A284" s="13"/>
      <c r="B284" t="s">
        <v>116</v>
      </c>
      <c r="C284">
        <v>3</v>
      </c>
      <c r="D284" s="13"/>
    </row>
    <row r="285" spans="1:4" s="1" customFormat="1" x14ac:dyDescent="0.25">
      <c r="A285" s="13"/>
      <c r="B285" t="s">
        <v>92</v>
      </c>
      <c r="C285">
        <v>1</v>
      </c>
      <c r="D285" s="13"/>
    </row>
    <row r="286" spans="1:4" s="1" customFormat="1" x14ac:dyDescent="0.25">
      <c r="A286" s="13"/>
      <c r="B286" t="s">
        <v>386</v>
      </c>
      <c r="C286">
        <v>1</v>
      </c>
      <c r="D286" s="13"/>
    </row>
    <row r="287" spans="1:4" s="1" customFormat="1" x14ac:dyDescent="0.25">
      <c r="A287" s="13"/>
      <c r="B287" t="s">
        <v>35</v>
      </c>
      <c r="C287">
        <v>2</v>
      </c>
      <c r="D287" s="13"/>
    </row>
    <row r="288" spans="1:4" s="1" customFormat="1" x14ac:dyDescent="0.25">
      <c r="A288" s="13"/>
      <c r="B288" t="s">
        <v>33</v>
      </c>
      <c r="C288">
        <v>1</v>
      </c>
      <c r="D288" s="13"/>
    </row>
    <row r="289" spans="1:4" s="1" customFormat="1" ht="21" customHeight="1" x14ac:dyDescent="0.25">
      <c r="A289" s="13"/>
      <c r="B289" s="20" t="s">
        <v>713</v>
      </c>
      <c r="C289" s="31">
        <f>SUM(C290+C293+C304+C318+C396+C433+C452)</f>
        <v>3066</v>
      </c>
      <c r="D289" s="13"/>
    </row>
    <row r="290" spans="1:4" s="1" customFormat="1" ht="16.5" customHeight="1" x14ac:dyDescent="0.25">
      <c r="A290" s="13"/>
      <c r="B290" s="38" t="s">
        <v>716</v>
      </c>
      <c r="C290" s="43">
        <f>SUM(C291:C292)</f>
        <v>196</v>
      </c>
      <c r="D290" s="13"/>
    </row>
    <row r="291" spans="1:4" s="1" customFormat="1" ht="16.5" customHeight="1" x14ac:dyDescent="0.25">
      <c r="A291" s="13"/>
      <c r="B291" t="s">
        <v>14</v>
      </c>
      <c r="C291">
        <v>147</v>
      </c>
      <c r="D291" s="13"/>
    </row>
    <row r="292" spans="1:4" s="1" customFormat="1" x14ac:dyDescent="0.25">
      <c r="A292" s="13"/>
      <c r="B292" t="s">
        <v>16</v>
      </c>
      <c r="C292">
        <v>49</v>
      </c>
      <c r="D292" s="13"/>
    </row>
    <row r="293" spans="1:4" s="1" customFormat="1" ht="15.75" x14ac:dyDescent="0.25">
      <c r="A293" s="13"/>
      <c r="B293" s="40" t="s">
        <v>712</v>
      </c>
      <c r="C293" s="43">
        <f>SUM(C294:C303)</f>
        <v>165</v>
      </c>
      <c r="D293" s="13"/>
    </row>
    <row r="294" spans="1:4" s="1" customFormat="1" x14ac:dyDescent="0.25">
      <c r="A294" s="13"/>
      <c r="B294" t="s">
        <v>179</v>
      </c>
      <c r="C294">
        <v>12</v>
      </c>
      <c r="D294" s="13"/>
    </row>
    <row r="295" spans="1:4" s="1" customFormat="1" x14ac:dyDescent="0.25">
      <c r="A295" s="13"/>
      <c r="B295" t="s">
        <v>568</v>
      </c>
      <c r="C295">
        <v>4</v>
      </c>
      <c r="D295" s="13"/>
    </row>
    <row r="296" spans="1:4" s="1" customFormat="1" x14ac:dyDescent="0.25">
      <c r="A296" s="13"/>
      <c r="B296" t="s">
        <v>416</v>
      </c>
      <c r="C296">
        <v>53</v>
      </c>
      <c r="D296" s="13"/>
    </row>
    <row r="297" spans="1:4" s="1" customFormat="1" x14ac:dyDescent="0.25">
      <c r="A297" s="13"/>
      <c r="B297" t="s">
        <v>489</v>
      </c>
      <c r="C297">
        <v>27</v>
      </c>
      <c r="D297" s="13"/>
    </row>
    <row r="298" spans="1:4" s="1" customFormat="1" x14ac:dyDescent="0.25">
      <c r="A298" s="13"/>
      <c r="B298" t="s">
        <v>161</v>
      </c>
      <c r="C298">
        <v>4</v>
      </c>
      <c r="D298" s="13"/>
    </row>
    <row r="299" spans="1:4" s="1" customFormat="1" x14ac:dyDescent="0.25">
      <c r="A299" s="13"/>
      <c r="B299" t="s">
        <v>497</v>
      </c>
      <c r="C299">
        <v>14</v>
      </c>
      <c r="D299" s="13"/>
    </row>
    <row r="300" spans="1:4" s="1" customFormat="1" x14ac:dyDescent="0.25">
      <c r="A300" s="13"/>
      <c r="B300" t="s">
        <v>328</v>
      </c>
      <c r="C300">
        <v>2</v>
      </c>
      <c r="D300" s="13"/>
    </row>
    <row r="301" spans="1:4" s="1" customFormat="1" x14ac:dyDescent="0.25">
      <c r="A301" s="13"/>
      <c r="B301" t="s">
        <v>543</v>
      </c>
      <c r="C301">
        <v>34</v>
      </c>
      <c r="D301" s="13"/>
    </row>
    <row r="302" spans="1:4" s="1" customFormat="1" x14ac:dyDescent="0.25">
      <c r="A302" s="13"/>
      <c r="B302" t="s">
        <v>507</v>
      </c>
      <c r="C302">
        <v>13</v>
      </c>
      <c r="D302" s="13"/>
    </row>
    <row r="303" spans="1:4" s="1" customFormat="1" x14ac:dyDescent="0.25">
      <c r="A303" s="13"/>
      <c r="B303" t="s">
        <v>176</v>
      </c>
      <c r="C303">
        <v>2</v>
      </c>
      <c r="D303" s="13"/>
    </row>
    <row r="304" spans="1:4" s="1" customFormat="1" ht="15.75" x14ac:dyDescent="0.25">
      <c r="A304" s="13"/>
      <c r="B304" s="36" t="s">
        <v>702</v>
      </c>
      <c r="C304" s="33">
        <f>SUM(C305:C317)</f>
        <v>1659</v>
      </c>
      <c r="D304" s="13"/>
    </row>
    <row r="305" spans="1:4" s="1" customFormat="1" x14ac:dyDescent="0.25">
      <c r="A305" s="13"/>
      <c r="B305" t="s">
        <v>9</v>
      </c>
      <c r="C305">
        <v>173</v>
      </c>
      <c r="D305" s="13"/>
    </row>
    <row r="306" spans="1:4" s="1" customFormat="1" x14ac:dyDescent="0.25">
      <c r="A306" s="13"/>
      <c r="B306" t="s">
        <v>8</v>
      </c>
      <c r="C306">
        <v>72</v>
      </c>
      <c r="D306" s="13"/>
    </row>
    <row r="307" spans="1:4" s="1" customFormat="1" x14ac:dyDescent="0.25">
      <c r="A307" s="13"/>
      <c r="B307" t="s">
        <v>488</v>
      </c>
      <c r="C307">
        <v>31</v>
      </c>
      <c r="D307" s="13"/>
    </row>
    <row r="308" spans="1:4" s="1" customFormat="1" x14ac:dyDescent="0.25">
      <c r="A308" s="13"/>
      <c r="B308" t="s">
        <v>422</v>
      </c>
      <c r="C308">
        <v>316</v>
      </c>
      <c r="D308" s="13"/>
    </row>
    <row r="309" spans="1:4" s="1" customFormat="1" x14ac:dyDescent="0.25">
      <c r="A309" s="13"/>
      <c r="B309" t="s">
        <v>432</v>
      </c>
      <c r="C309">
        <v>113</v>
      </c>
      <c r="D309" s="13"/>
    </row>
    <row r="310" spans="1:4" s="1" customFormat="1" x14ac:dyDescent="0.25">
      <c r="A310" s="13"/>
      <c r="B310" t="s">
        <v>406</v>
      </c>
      <c r="C310">
        <v>184</v>
      </c>
      <c r="D310" s="13"/>
    </row>
    <row r="311" spans="1:4" s="1" customFormat="1" x14ac:dyDescent="0.25">
      <c r="A311" s="13"/>
      <c r="B311" t="s">
        <v>262</v>
      </c>
      <c r="C311">
        <v>1</v>
      </c>
      <c r="D311" s="13"/>
    </row>
    <row r="312" spans="1:4" s="1" customFormat="1" x14ac:dyDescent="0.25">
      <c r="A312" s="13"/>
      <c r="B312" t="s">
        <v>495</v>
      </c>
      <c r="C312">
        <v>48</v>
      </c>
      <c r="D312" s="13"/>
    </row>
    <row r="313" spans="1:4" s="1" customFormat="1" x14ac:dyDescent="0.25">
      <c r="A313" s="13"/>
      <c r="B313" t="s">
        <v>440</v>
      </c>
      <c r="C313">
        <v>88</v>
      </c>
      <c r="D313" s="13"/>
    </row>
    <row r="314" spans="1:4" s="1" customFormat="1" x14ac:dyDescent="0.25">
      <c r="A314" s="13"/>
      <c r="B314" t="s">
        <v>547</v>
      </c>
      <c r="C314">
        <v>16</v>
      </c>
      <c r="D314" s="13"/>
    </row>
    <row r="315" spans="1:4" s="1" customFormat="1" x14ac:dyDescent="0.25">
      <c r="A315" s="13"/>
      <c r="B315" t="s">
        <v>455</v>
      </c>
      <c r="C315">
        <v>54</v>
      </c>
      <c r="D315" s="13"/>
    </row>
    <row r="316" spans="1:4" s="1" customFormat="1" x14ac:dyDescent="0.25">
      <c r="A316" s="13"/>
      <c r="B316" t="s">
        <v>409</v>
      </c>
      <c r="C316">
        <v>310</v>
      </c>
      <c r="D316" s="13"/>
    </row>
    <row r="317" spans="1:4" s="1" customFormat="1" x14ac:dyDescent="0.25">
      <c r="A317" s="13"/>
      <c r="B317" t="s">
        <v>415</v>
      </c>
      <c r="C317">
        <v>253</v>
      </c>
      <c r="D317" s="13"/>
    </row>
    <row r="318" spans="1:4" s="1" customFormat="1" ht="15.75" x14ac:dyDescent="0.25">
      <c r="A318" s="13"/>
      <c r="B318" s="38" t="s">
        <v>715</v>
      </c>
      <c r="C318" s="43">
        <f>SUM(C319:C395)</f>
        <v>886</v>
      </c>
      <c r="D318" s="13"/>
    </row>
    <row r="319" spans="1:4" s="1" customFormat="1" x14ac:dyDescent="0.25">
      <c r="A319" s="13"/>
      <c r="B319" t="s">
        <v>539</v>
      </c>
      <c r="C319">
        <v>1</v>
      </c>
      <c r="D319" s="13"/>
    </row>
    <row r="320" spans="1:4" s="1" customFormat="1" x14ac:dyDescent="0.25">
      <c r="A320" s="13"/>
      <c r="B320" t="s">
        <v>126</v>
      </c>
      <c r="C320">
        <v>5</v>
      </c>
      <c r="D320" s="13"/>
    </row>
    <row r="321" spans="1:4" s="1" customFormat="1" x14ac:dyDescent="0.25">
      <c r="A321" s="13"/>
      <c r="B321" t="s">
        <v>180</v>
      </c>
      <c r="C321">
        <v>6</v>
      </c>
      <c r="D321" s="13"/>
    </row>
    <row r="322" spans="1:4" s="1" customFormat="1" x14ac:dyDescent="0.25">
      <c r="A322" s="13"/>
      <c r="B322" t="s">
        <v>586</v>
      </c>
      <c r="C322">
        <v>7</v>
      </c>
      <c r="D322" s="13"/>
    </row>
    <row r="323" spans="1:4" s="1" customFormat="1" x14ac:dyDescent="0.25">
      <c r="A323" s="13"/>
      <c r="B323" t="s">
        <v>414</v>
      </c>
      <c r="C323">
        <v>80</v>
      </c>
      <c r="D323" s="13"/>
    </row>
    <row r="324" spans="1:4" s="1" customFormat="1" x14ac:dyDescent="0.25">
      <c r="A324" s="13"/>
      <c r="B324" t="s">
        <v>571</v>
      </c>
      <c r="C324">
        <v>7</v>
      </c>
      <c r="D324" s="13"/>
    </row>
    <row r="325" spans="1:4" s="1" customFormat="1" x14ac:dyDescent="0.25">
      <c r="A325" s="13"/>
      <c r="B325" t="s">
        <v>186</v>
      </c>
      <c r="C325">
        <v>3</v>
      </c>
      <c r="D325" s="13"/>
    </row>
    <row r="326" spans="1:4" s="1" customFormat="1" x14ac:dyDescent="0.25">
      <c r="A326" s="13"/>
      <c r="B326" t="s">
        <v>139</v>
      </c>
      <c r="C326">
        <v>1</v>
      </c>
      <c r="D326" s="13"/>
    </row>
    <row r="327" spans="1:4" s="1" customFormat="1" x14ac:dyDescent="0.25">
      <c r="A327" s="13"/>
      <c r="B327" t="s">
        <v>410</v>
      </c>
      <c r="C327">
        <v>17</v>
      </c>
      <c r="D327" s="13"/>
    </row>
    <row r="328" spans="1:4" s="1" customFormat="1" x14ac:dyDescent="0.25">
      <c r="A328" s="13"/>
      <c r="B328" t="s">
        <v>608</v>
      </c>
      <c r="C328">
        <v>2</v>
      </c>
      <c r="D328" s="13"/>
    </row>
    <row r="329" spans="1:4" s="1" customFormat="1" x14ac:dyDescent="0.25">
      <c r="A329" s="13"/>
      <c r="B329" t="s">
        <v>511</v>
      </c>
      <c r="C329">
        <v>5</v>
      </c>
      <c r="D329" s="13"/>
    </row>
    <row r="330" spans="1:4" s="1" customFormat="1" x14ac:dyDescent="0.25">
      <c r="A330" s="13"/>
      <c r="B330" t="s">
        <v>683</v>
      </c>
      <c r="C330">
        <v>1</v>
      </c>
      <c r="D330" s="13"/>
    </row>
    <row r="331" spans="1:4" s="1" customFormat="1" x14ac:dyDescent="0.25">
      <c r="A331" s="13"/>
      <c r="B331" t="s">
        <v>425</v>
      </c>
      <c r="C331">
        <v>35</v>
      </c>
      <c r="D331" s="13"/>
    </row>
    <row r="332" spans="1:4" s="1" customFormat="1" x14ac:dyDescent="0.25">
      <c r="A332" s="13"/>
      <c r="B332" t="s">
        <v>418</v>
      </c>
      <c r="C332">
        <v>1</v>
      </c>
      <c r="D332" s="13"/>
    </row>
    <row r="333" spans="1:4" s="1" customFormat="1" x14ac:dyDescent="0.25">
      <c r="A333" s="13"/>
      <c r="B333" t="s">
        <v>628</v>
      </c>
      <c r="C333">
        <v>2</v>
      </c>
      <c r="D333" s="13"/>
    </row>
    <row r="334" spans="1:4" s="1" customFormat="1" x14ac:dyDescent="0.25">
      <c r="A334" s="13"/>
      <c r="B334" t="s">
        <v>514</v>
      </c>
      <c r="C334">
        <v>8</v>
      </c>
      <c r="D334" s="13"/>
    </row>
    <row r="335" spans="1:4" s="1" customFormat="1" x14ac:dyDescent="0.25">
      <c r="A335" s="13"/>
      <c r="B335" t="s">
        <v>174</v>
      </c>
      <c r="C335">
        <v>1</v>
      </c>
      <c r="D335" s="13"/>
    </row>
    <row r="336" spans="1:4" s="1" customFormat="1" x14ac:dyDescent="0.25">
      <c r="A336" s="13"/>
      <c r="B336" t="s">
        <v>49</v>
      </c>
      <c r="C336">
        <v>7</v>
      </c>
      <c r="D336" s="13"/>
    </row>
    <row r="337" spans="1:4" s="1" customFormat="1" x14ac:dyDescent="0.25">
      <c r="A337" s="13"/>
      <c r="B337" t="s">
        <v>675</v>
      </c>
      <c r="C337">
        <v>13</v>
      </c>
      <c r="D337" s="13"/>
    </row>
    <row r="338" spans="1:4" s="1" customFormat="1" x14ac:dyDescent="0.25">
      <c r="A338" s="13"/>
      <c r="B338" t="s">
        <v>570</v>
      </c>
      <c r="C338">
        <v>18</v>
      </c>
      <c r="D338" s="13"/>
    </row>
    <row r="339" spans="1:4" s="1" customFormat="1" x14ac:dyDescent="0.25">
      <c r="A339" s="13"/>
      <c r="B339" t="s">
        <v>417</v>
      </c>
      <c r="C339">
        <v>28</v>
      </c>
      <c r="D339" s="13"/>
    </row>
    <row r="340" spans="1:4" s="1" customFormat="1" x14ac:dyDescent="0.25">
      <c r="A340" s="13"/>
      <c r="B340" t="s">
        <v>96</v>
      </c>
      <c r="C340">
        <v>1</v>
      </c>
      <c r="D340" s="13"/>
    </row>
    <row r="341" spans="1:4" s="1" customFormat="1" x14ac:dyDescent="0.25">
      <c r="A341" s="13"/>
      <c r="B341" t="s">
        <v>562</v>
      </c>
      <c r="C341">
        <v>8</v>
      </c>
      <c r="D341" s="13"/>
    </row>
    <row r="342" spans="1:4" s="1" customFormat="1" x14ac:dyDescent="0.25">
      <c r="A342" s="13"/>
      <c r="B342" t="s">
        <v>225</v>
      </c>
      <c r="C342">
        <v>1</v>
      </c>
      <c r="D342" s="13"/>
    </row>
    <row r="343" spans="1:4" s="1" customFormat="1" x14ac:dyDescent="0.25">
      <c r="A343" s="13"/>
      <c r="B343" t="s">
        <v>109</v>
      </c>
      <c r="C343">
        <v>4</v>
      </c>
      <c r="D343" s="13"/>
    </row>
    <row r="344" spans="1:4" s="1" customFormat="1" x14ac:dyDescent="0.25">
      <c r="A344" s="13"/>
      <c r="B344" t="s">
        <v>252</v>
      </c>
      <c r="C344">
        <v>4</v>
      </c>
      <c r="D344" s="13"/>
    </row>
    <row r="345" spans="1:4" s="1" customFormat="1" x14ac:dyDescent="0.25">
      <c r="A345" s="13"/>
      <c r="B345" t="s">
        <v>326</v>
      </c>
      <c r="C345">
        <v>2</v>
      </c>
      <c r="D345" s="13"/>
    </row>
    <row r="346" spans="1:4" s="1" customFormat="1" x14ac:dyDescent="0.25">
      <c r="A346" s="13"/>
      <c r="B346" t="s">
        <v>358</v>
      </c>
      <c r="C346">
        <v>3</v>
      </c>
      <c r="D346" s="13"/>
    </row>
    <row r="347" spans="1:4" s="1" customFormat="1" x14ac:dyDescent="0.25">
      <c r="A347" s="13"/>
      <c r="B347" t="s">
        <v>642</v>
      </c>
      <c r="C347">
        <v>6</v>
      </c>
      <c r="D347" s="13"/>
    </row>
    <row r="348" spans="1:4" s="1" customFormat="1" x14ac:dyDescent="0.25">
      <c r="A348" s="13"/>
      <c r="B348" t="s">
        <v>230</v>
      </c>
      <c r="C348">
        <v>8</v>
      </c>
      <c r="D348" s="13"/>
    </row>
    <row r="349" spans="1:4" s="1" customFormat="1" x14ac:dyDescent="0.25">
      <c r="A349" s="13"/>
      <c r="B349" t="s">
        <v>573</v>
      </c>
      <c r="C349">
        <v>3</v>
      </c>
      <c r="D349" s="13"/>
    </row>
    <row r="350" spans="1:4" s="1" customFormat="1" x14ac:dyDescent="0.25">
      <c r="A350" s="13"/>
      <c r="B350" t="s">
        <v>125</v>
      </c>
      <c r="C350">
        <v>6</v>
      </c>
      <c r="D350" s="13"/>
    </row>
    <row r="351" spans="1:4" s="1" customFormat="1" x14ac:dyDescent="0.25">
      <c r="A351" s="13"/>
      <c r="B351" t="s">
        <v>500</v>
      </c>
      <c r="C351">
        <v>22</v>
      </c>
      <c r="D351" s="13"/>
    </row>
    <row r="352" spans="1:4" s="1" customFormat="1" x14ac:dyDescent="0.25">
      <c r="A352" s="13"/>
      <c r="B352" t="s">
        <v>545</v>
      </c>
      <c r="C352">
        <v>12</v>
      </c>
      <c r="D352" s="13"/>
    </row>
    <row r="353" spans="1:4" s="1" customFormat="1" x14ac:dyDescent="0.25">
      <c r="A353" s="13"/>
      <c r="B353" t="s">
        <v>533</v>
      </c>
      <c r="C353">
        <v>44</v>
      </c>
      <c r="D353" s="13"/>
    </row>
    <row r="354" spans="1:4" s="1" customFormat="1" x14ac:dyDescent="0.25">
      <c r="A354" s="13"/>
      <c r="B354" t="s">
        <v>541</v>
      </c>
      <c r="C354">
        <v>6</v>
      </c>
      <c r="D354" s="13"/>
    </row>
    <row r="355" spans="1:4" s="1" customFormat="1" x14ac:dyDescent="0.25">
      <c r="A355" s="13"/>
      <c r="B355" t="s">
        <v>475</v>
      </c>
      <c r="C355">
        <v>2</v>
      </c>
      <c r="D355" s="13"/>
    </row>
    <row r="356" spans="1:4" s="1" customFormat="1" x14ac:dyDescent="0.25">
      <c r="A356" s="13"/>
      <c r="B356" t="s">
        <v>654</v>
      </c>
      <c r="C356">
        <v>3</v>
      </c>
      <c r="D356" s="13"/>
    </row>
    <row r="357" spans="1:4" s="1" customFormat="1" x14ac:dyDescent="0.25">
      <c r="A357" s="13"/>
      <c r="B357" t="s">
        <v>134</v>
      </c>
      <c r="C357">
        <v>23</v>
      </c>
      <c r="D357" s="13"/>
    </row>
    <row r="358" spans="1:4" s="1" customFormat="1" x14ac:dyDescent="0.25">
      <c r="A358" s="13"/>
      <c r="B358" t="s">
        <v>278</v>
      </c>
      <c r="C358">
        <v>2</v>
      </c>
      <c r="D358" s="13"/>
    </row>
    <row r="359" spans="1:4" s="1" customFormat="1" x14ac:dyDescent="0.25">
      <c r="A359" s="13"/>
      <c r="B359" t="s">
        <v>617</v>
      </c>
      <c r="C359">
        <v>3</v>
      </c>
      <c r="D359" s="13"/>
    </row>
    <row r="360" spans="1:4" s="1" customFormat="1" x14ac:dyDescent="0.25">
      <c r="A360" s="13"/>
      <c r="B360" t="s">
        <v>578</v>
      </c>
      <c r="C360">
        <v>6</v>
      </c>
      <c r="D360" s="13"/>
    </row>
    <row r="361" spans="1:4" s="1" customFormat="1" x14ac:dyDescent="0.25">
      <c r="A361" s="13"/>
      <c r="B361" t="s">
        <v>23</v>
      </c>
      <c r="C361">
        <v>46</v>
      </c>
      <c r="D361" s="13"/>
    </row>
    <row r="362" spans="1:4" s="1" customFormat="1" x14ac:dyDescent="0.25">
      <c r="A362" s="13"/>
      <c r="B362" t="s">
        <v>660</v>
      </c>
      <c r="C362">
        <v>14</v>
      </c>
      <c r="D362" s="13"/>
    </row>
    <row r="363" spans="1:4" s="1" customFormat="1" x14ac:dyDescent="0.25">
      <c r="A363" s="13"/>
      <c r="B363" t="s">
        <v>666</v>
      </c>
      <c r="C363">
        <v>1</v>
      </c>
      <c r="D363" s="13"/>
    </row>
    <row r="364" spans="1:4" s="1" customFormat="1" x14ac:dyDescent="0.25">
      <c r="A364" s="13"/>
      <c r="B364" t="s">
        <v>346</v>
      </c>
      <c r="C364">
        <v>6</v>
      </c>
      <c r="D364" s="13"/>
    </row>
    <row r="365" spans="1:4" s="1" customFormat="1" x14ac:dyDescent="0.25">
      <c r="A365" s="13"/>
      <c r="B365" t="s">
        <v>10</v>
      </c>
      <c r="C365">
        <v>86</v>
      </c>
      <c r="D365" s="13"/>
    </row>
    <row r="366" spans="1:4" s="1" customFormat="1" x14ac:dyDescent="0.25">
      <c r="A366" s="13"/>
      <c r="B366" t="s">
        <v>54</v>
      </c>
      <c r="C366">
        <v>39</v>
      </c>
      <c r="D366" s="13"/>
    </row>
    <row r="367" spans="1:4" s="1" customFormat="1" x14ac:dyDescent="0.25">
      <c r="A367" s="13"/>
      <c r="B367" t="s">
        <v>82</v>
      </c>
      <c r="C367">
        <v>7</v>
      </c>
      <c r="D367" s="13"/>
    </row>
    <row r="368" spans="1:4" s="1" customFormat="1" x14ac:dyDescent="0.25">
      <c r="A368" s="13"/>
      <c r="B368" t="s">
        <v>228</v>
      </c>
      <c r="C368">
        <v>8</v>
      </c>
      <c r="D368" s="13"/>
    </row>
    <row r="369" spans="1:4" s="1" customFormat="1" x14ac:dyDescent="0.25">
      <c r="A369" s="13"/>
      <c r="B369" t="s">
        <v>494</v>
      </c>
      <c r="C369">
        <v>23</v>
      </c>
      <c r="D369" s="13"/>
    </row>
    <row r="370" spans="1:4" s="1" customFormat="1" x14ac:dyDescent="0.25">
      <c r="A370" s="13"/>
      <c r="B370" t="s">
        <v>190</v>
      </c>
      <c r="C370">
        <v>5</v>
      </c>
      <c r="D370" s="13"/>
    </row>
    <row r="371" spans="1:4" s="1" customFormat="1" x14ac:dyDescent="0.25">
      <c r="A371" s="13"/>
      <c r="B371" t="s">
        <v>526</v>
      </c>
      <c r="C371">
        <v>15</v>
      </c>
      <c r="D371" s="13"/>
    </row>
    <row r="372" spans="1:4" s="1" customFormat="1" x14ac:dyDescent="0.25">
      <c r="A372" s="13"/>
      <c r="B372" t="s">
        <v>601</v>
      </c>
      <c r="C372">
        <v>5</v>
      </c>
      <c r="D372" s="13"/>
    </row>
    <row r="373" spans="1:4" s="1" customFormat="1" x14ac:dyDescent="0.25">
      <c r="A373" s="13"/>
      <c r="B373" t="s">
        <v>686</v>
      </c>
      <c r="C373">
        <v>4</v>
      </c>
      <c r="D373" s="13"/>
    </row>
    <row r="374" spans="1:4" s="1" customFormat="1" x14ac:dyDescent="0.25">
      <c r="A374" s="13"/>
      <c r="B374" t="s">
        <v>95</v>
      </c>
      <c r="C374">
        <v>2</v>
      </c>
      <c r="D374" s="13"/>
    </row>
    <row r="375" spans="1:4" s="1" customFormat="1" x14ac:dyDescent="0.25">
      <c r="A375" s="13"/>
      <c r="B375" t="s">
        <v>590</v>
      </c>
      <c r="C375">
        <v>25</v>
      </c>
      <c r="D375" s="13"/>
    </row>
    <row r="376" spans="1:4" s="1" customFormat="1" x14ac:dyDescent="0.25">
      <c r="A376" s="13"/>
      <c r="B376" t="s">
        <v>540</v>
      </c>
      <c r="C376">
        <v>12</v>
      </c>
      <c r="D376" s="13"/>
    </row>
    <row r="377" spans="1:4" s="1" customFormat="1" x14ac:dyDescent="0.25">
      <c r="A377" s="13"/>
      <c r="B377" t="s">
        <v>105</v>
      </c>
      <c r="C377">
        <v>6</v>
      </c>
      <c r="D377" s="13"/>
    </row>
    <row r="378" spans="1:4" s="1" customFormat="1" x14ac:dyDescent="0.25">
      <c r="A378" s="13"/>
      <c r="B378" t="s">
        <v>669</v>
      </c>
      <c r="C378">
        <v>2</v>
      </c>
      <c r="D378" s="13"/>
    </row>
    <row r="379" spans="1:4" s="1" customFormat="1" x14ac:dyDescent="0.25">
      <c r="A379" s="13"/>
      <c r="B379" t="s">
        <v>641</v>
      </c>
      <c r="C379">
        <v>3</v>
      </c>
      <c r="D379" s="13"/>
    </row>
    <row r="380" spans="1:4" s="1" customFormat="1" x14ac:dyDescent="0.25">
      <c r="A380" s="13"/>
      <c r="B380" t="s">
        <v>503</v>
      </c>
      <c r="C380">
        <v>1</v>
      </c>
      <c r="D380" s="13"/>
    </row>
    <row r="381" spans="1:4" s="1" customFormat="1" x14ac:dyDescent="0.25">
      <c r="A381" s="13"/>
      <c r="B381" t="s">
        <v>685</v>
      </c>
      <c r="C381">
        <v>10</v>
      </c>
      <c r="D381" s="13"/>
    </row>
    <row r="382" spans="1:4" s="1" customFormat="1" x14ac:dyDescent="0.25">
      <c r="A382" s="13"/>
      <c r="B382" t="s">
        <v>218</v>
      </c>
      <c r="C382">
        <v>1</v>
      </c>
      <c r="D382" s="13"/>
    </row>
    <row r="383" spans="1:4" s="1" customFormat="1" x14ac:dyDescent="0.25">
      <c r="A383" s="13"/>
      <c r="B383" t="s">
        <v>411</v>
      </c>
      <c r="C383">
        <v>56</v>
      </c>
      <c r="D383" s="13"/>
    </row>
    <row r="384" spans="1:4" s="1" customFormat="1" x14ac:dyDescent="0.25">
      <c r="A384" s="13"/>
      <c r="B384" t="s">
        <v>376</v>
      </c>
      <c r="C384">
        <v>1</v>
      </c>
      <c r="D384" s="13"/>
    </row>
    <row r="385" spans="1:4" s="1" customFormat="1" x14ac:dyDescent="0.25">
      <c r="A385" s="13"/>
      <c r="B385" t="s">
        <v>148</v>
      </c>
      <c r="C385">
        <v>3</v>
      </c>
      <c r="D385" s="13"/>
    </row>
    <row r="386" spans="1:4" s="1" customFormat="1" x14ac:dyDescent="0.25">
      <c r="A386" s="13"/>
      <c r="B386" t="s">
        <v>244</v>
      </c>
      <c r="C386">
        <v>4</v>
      </c>
      <c r="D386" s="13"/>
    </row>
    <row r="387" spans="1:4" s="1" customFormat="1" x14ac:dyDescent="0.25">
      <c r="A387" s="13"/>
      <c r="B387" t="s">
        <v>581</v>
      </c>
      <c r="C387">
        <v>10</v>
      </c>
      <c r="D387" s="13"/>
    </row>
    <row r="388" spans="1:4" s="1" customFormat="1" ht="15.75" customHeight="1" x14ac:dyDescent="0.25">
      <c r="A388" s="13"/>
      <c r="B388" t="s">
        <v>171</v>
      </c>
      <c r="C388">
        <v>1</v>
      </c>
      <c r="D388" s="13"/>
    </row>
    <row r="389" spans="1:4" s="1" customFormat="1" x14ac:dyDescent="0.25">
      <c r="A389" s="13"/>
      <c r="B389" t="s">
        <v>636</v>
      </c>
      <c r="C389">
        <v>6</v>
      </c>
      <c r="D389" s="13"/>
    </row>
    <row r="390" spans="1:4" s="1" customFormat="1" x14ac:dyDescent="0.25">
      <c r="A390" s="13"/>
      <c r="B390" t="s">
        <v>232</v>
      </c>
      <c r="C390">
        <v>1</v>
      </c>
      <c r="D390" s="13"/>
    </row>
    <row r="391" spans="1:4" s="1" customFormat="1" x14ac:dyDescent="0.25">
      <c r="A391" s="13"/>
      <c r="B391" t="s">
        <v>560</v>
      </c>
      <c r="C391">
        <v>10</v>
      </c>
      <c r="D391" s="13"/>
    </row>
    <row r="392" spans="1:4" s="1" customFormat="1" x14ac:dyDescent="0.25">
      <c r="A392" s="13"/>
      <c r="B392" t="s">
        <v>551</v>
      </c>
      <c r="C392">
        <v>25</v>
      </c>
      <c r="D392" s="13"/>
    </row>
    <row r="393" spans="1:4" s="1" customFormat="1" x14ac:dyDescent="0.25">
      <c r="A393" s="13"/>
      <c r="B393" t="s">
        <v>183</v>
      </c>
      <c r="C393">
        <v>6</v>
      </c>
      <c r="D393" s="13"/>
    </row>
    <row r="394" spans="1:4" s="1" customFormat="1" x14ac:dyDescent="0.25">
      <c r="A394" s="13"/>
      <c r="B394" t="s">
        <v>499</v>
      </c>
      <c r="C394">
        <v>21</v>
      </c>
      <c r="D394" s="13"/>
    </row>
    <row r="395" spans="1:4" s="1" customFormat="1" x14ac:dyDescent="0.25">
      <c r="A395" s="13"/>
      <c r="B395" t="s">
        <v>67</v>
      </c>
      <c r="C395">
        <v>4</v>
      </c>
      <c r="D395" s="13"/>
    </row>
    <row r="396" spans="1:4" s="1" customFormat="1" ht="15.75" x14ac:dyDescent="0.25">
      <c r="A396" s="13"/>
      <c r="B396" s="38" t="s">
        <v>708</v>
      </c>
      <c r="C396" s="45">
        <f>SUM(C397:C432)</f>
        <v>81</v>
      </c>
      <c r="D396" s="13"/>
    </row>
    <row r="397" spans="1:4" s="1" customFormat="1" x14ac:dyDescent="0.25">
      <c r="A397" s="13"/>
      <c r="B397" s="1" t="s">
        <v>146</v>
      </c>
      <c r="C397" s="1">
        <v>2</v>
      </c>
      <c r="D397" s="13"/>
    </row>
    <row r="398" spans="1:4" s="1" customFormat="1" x14ac:dyDescent="0.25">
      <c r="A398" s="13"/>
      <c r="B398" s="1" t="s">
        <v>259</v>
      </c>
      <c r="C398" s="1">
        <v>2</v>
      </c>
      <c r="D398" s="13"/>
    </row>
    <row r="399" spans="1:4" s="1" customFormat="1" x14ac:dyDescent="0.25">
      <c r="A399" s="13"/>
      <c r="B399" s="1" t="s">
        <v>296</v>
      </c>
      <c r="C399" s="1">
        <v>2</v>
      </c>
      <c r="D399" s="13"/>
    </row>
    <row r="400" spans="1:4" s="1" customFormat="1" x14ac:dyDescent="0.25">
      <c r="A400" s="13"/>
      <c r="B400" s="1" t="s">
        <v>104</v>
      </c>
      <c r="C400" s="1">
        <v>1</v>
      </c>
      <c r="D400" s="13"/>
    </row>
    <row r="401" spans="1:4" s="1" customFormat="1" x14ac:dyDescent="0.25">
      <c r="A401" s="13"/>
      <c r="B401" s="1" t="s">
        <v>307</v>
      </c>
      <c r="C401" s="1">
        <v>1</v>
      </c>
      <c r="D401" s="13"/>
    </row>
    <row r="402" spans="1:4" s="1" customFormat="1" x14ac:dyDescent="0.25">
      <c r="A402" s="13"/>
      <c r="B402" s="1" t="s">
        <v>388</v>
      </c>
      <c r="C402" s="1">
        <v>1</v>
      </c>
      <c r="D402" s="13"/>
    </row>
    <row r="403" spans="1:4" s="1" customFormat="1" x14ac:dyDescent="0.25">
      <c r="A403" s="13"/>
      <c r="B403" s="1" t="s">
        <v>182</v>
      </c>
      <c r="C403" s="1">
        <v>3</v>
      </c>
      <c r="D403" s="13"/>
    </row>
    <row r="404" spans="1:4" s="1" customFormat="1" x14ac:dyDescent="0.25">
      <c r="A404" s="13"/>
      <c r="B404" s="1" t="s">
        <v>537</v>
      </c>
      <c r="C404" s="1">
        <v>5</v>
      </c>
      <c r="D404" s="13"/>
    </row>
    <row r="405" spans="1:4" s="1" customFormat="1" x14ac:dyDescent="0.25">
      <c r="A405" s="13"/>
      <c r="B405" s="1" t="s">
        <v>532</v>
      </c>
      <c r="C405" s="1">
        <v>9</v>
      </c>
      <c r="D405" s="13"/>
    </row>
    <row r="406" spans="1:4" s="1" customFormat="1" x14ac:dyDescent="0.25">
      <c r="A406" s="13"/>
      <c r="B406" s="1" t="s">
        <v>156</v>
      </c>
      <c r="C406" s="1">
        <v>4</v>
      </c>
      <c r="D406" s="13"/>
    </row>
    <row r="407" spans="1:4" s="1" customFormat="1" x14ac:dyDescent="0.25">
      <c r="A407" s="13"/>
      <c r="B407" s="1" t="s">
        <v>496</v>
      </c>
      <c r="C407" s="1">
        <v>1</v>
      </c>
      <c r="D407" s="13"/>
    </row>
    <row r="408" spans="1:4" s="1" customFormat="1" x14ac:dyDescent="0.25">
      <c r="A408" s="13"/>
      <c r="B408" s="1" t="s">
        <v>498</v>
      </c>
      <c r="C408" s="1">
        <v>3</v>
      </c>
      <c r="D408" s="13"/>
    </row>
    <row r="409" spans="1:4" s="1" customFormat="1" x14ac:dyDescent="0.25">
      <c r="A409" s="13"/>
      <c r="B409" s="1" t="s">
        <v>331</v>
      </c>
      <c r="C409" s="1">
        <v>1</v>
      </c>
      <c r="D409" s="13"/>
    </row>
    <row r="410" spans="1:4" s="1" customFormat="1" x14ac:dyDescent="0.25">
      <c r="A410" s="13"/>
      <c r="B410" s="1" t="s">
        <v>117</v>
      </c>
      <c r="C410" s="1">
        <v>1</v>
      </c>
      <c r="D410" s="13"/>
    </row>
    <row r="411" spans="1:4" s="1" customFormat="1" x14ac:dyDescent="0.25">
      <c r="A411" s="13"/>
      <c r="B411" s="1" t="s">
        <v>378</v>
      </c>
      <c r="C411" s="1">
        <v>1</v>
      </c>
      <c r="D411" s="13"/>
    </row>
    <row r="412" spans="1:4" s="1" customFormat="1" x14ac:dyDescent="0.25">
      <c r="A412" s="13"/>
      <c r="B412" s="1" t="s">
        <v>492</v>
      </c>
      <c r="C412" s="1">
        <v>2</v>
      </c>
      <c r="D412" s="13"/>
    </row>
    <row r="413" spans="1:4" s="1" customFormat="1" x14ac:dyDescent="0.25">
      <c r="A413" s="13"/>
      <c r="B413" s="1" t="s">
        <v>74</v>
      </c>
      <c r="C413" s="1">
        <v>4</v>
      </c>
      <c r="D413" s="13"/>
    </row>
    <row r="414" spans="1:4" s="1" customFormat="1" x14ac:dyDescent="0.25">
      <c r="A414" s="13"/>
      <c r="B414" s="1" t="s">
        <v>558</v>
      </c>
      <c r="C414" s="1">
        <v>7</v>
      </c>
      <c r="D414" s="13"/>
    </row>
    <row r="415" spans="1:4" s="1" customFormat="1" x14ac:dyDescent="0.25">
      <c r="A415" s="13"/>
      <c r="B415" s="1" t="s">
        <v>80</v>
      </c>
      <c r="C415" s="1">
        <v>2</v>
      </c>
      <c r="D415" s="13"/>
    </row>
    <row r="416" spans="1:4" s="1" customFormat="1" x14ac:dyDescent="0.25">
      <c r="A416" s="13"/>
      <c r="B416" s="1" t="s">
        <v>291</v>
      </c>
      <c r="C416" s="1">
        <v>1</v>
      </c>
      <c r="D416" s="13"/>
    </row>
    <row r="417" spans="1:4" s="1" customFormat="1" x14ac:dyDescent="0.25">
      <c r="A417" s="13"/>
      <c r="B417" s="1" t="s">
        <v>585</v>
      </c>
      <c r="C417" s="1">
        <v>1</v>
      </c>
      <c r="D417" s="13"/>
    </row>
    <row r="418" spans="1:4" s="1" customFormat="1" x14ac:dyDescent="0.25">
      <c r="A418" s="13"/>
      <c r="B418" s="1" t="s">
        <v>309</v>
      </c>
      <c r="C418" s="1">
        <v>1</v>
      </c>
      <c r="D418" s="13"/>
    </row>
    <row r="419" spans="1:4" s="1" customFormat="1" x14ac:dyDescent="0.25">
      <c r="A419" s="13"/>
      <c r="B419" s="1" t="s">
        <v>347</v>
      </c>
      <c r="C419" s="1">
        <v>1</v>
      </c>
      <c r="D419" s="13"/>
    </row>
    <row r="420" spans="1:4" s="1" customFormat="1" x14ac:dyDescent="0.25">
      <c r="A420" s="13"/>
      <c r="B420" s="1" t="s">
        <v>567</v>
      </c>
      <c r="C420" s="1">
        <v>1</v>
      </c>
      <c r="D420" s="13"/>
    </row>
    <row r="421" spans="1:4" s="1" customFormat="1" x14ac:dyDescent="0.25">
      <c r="A421" s="13"/>
      <c r="B421" s="1" t="s">
        <v>638</v>
      </c>
      <c r="C421" s="1">
        <v>1</v>
      </c>
      <c r="D421" s="13"/>
    </row>
    <row r="422" spans="1:4" s="1" customFormat="1" x14ac:dyDescent="0.25">
      <c r="A422" s="13"/>
      <c r="B422" s="1" t="s">
        <v>53</v>
      </c>
      <c r="C422" s="1">
        <v>2</v>
      </c>
      <c r="D422" s="13"/>
    </row>
    <row r="423" spans="1:4" s="1" customFormat="1" x14ac:dyDescent="0.25">
      <c r="A423" s="13"/>
      <c r="B423" s="1" t="s">
        <v>589</v>
      </c>
      <c r="C423" s="1">
        <v>2</v>
      </c>
      <c r="D423" s="13"/>
    </row>
    <row r="424" spans="1:4" s="1" customFormat="1" x14ac:dyDescent="0.25">
      <c r="A424" s="13"/>
      <c r="B424" s="1" t="s">
        <v>155</v>
      </c>
      <c r="C424" s="1">
        <v>2</v>
      </c>
      <c r="D424" s="13"/>
    </row>
    <row r="425" spans="1:4" s="1" customFormat="1" x14ac:dyDescent="0.25">
      <c r="A425" s="13"/>
      <c r="B425" s="1" t="s">
        <v>201</v>
      </c>
      <c r="C425" s="1">
        <v>3</v>
      </c>
      <c r="D425" s="13"/>
    </row>
    <row r="426" spans="1:4" s="1" customFormat="1" x14ac:dyDescent="0.25">
      <c r="A426" s="13"/>
      <c r="B426" s="1" t="s">
        <v>357</v>
      </c>
      <c r="C426" s="1">
        <v>1</v>
      </c>
      <c r="D426" s="13"/>
    </row>
    <row r="427" spans="1:4" s="1" customFormat="1" x14ac:dyDescent="0.25">
      <c r="A427" s="13"/>
      <c r="B427" s="1" t="s">
        <v>215</v>
      </c>
      <c r="C427" s="1">
        <v>5</v>
      </c>
      <c r="D427" s="13"/>
    </row>
    <row r="428" spans="1:4" s="1" customFormat="1" x14ac:dyDescent="0.25">
      <c r="A428" s="13"/>
      <c r="B428" s="1" t="s">
        <v>222</v>
      </c>
      <c r="C428" s="1">
        <v>1</v>
      </c>
      <c r="D428" s="13"/>
    </row>
    <row r="429" spans="1:4" s="1" customFormat="1" x14ac:dyDescent="0.25">
      <c r="A429" s="13"/>
      <c r="B429" s="1" t="s">
        <v>529</v>
      </c>
      <c r="C429" s="1">
        <v>1</v>
      </c>
      <c r="D429" s="13"/>
    </row>
    <row r="430" spans="1:4" s="1" customFormat="1" x14ac:dyDescent="0.25">
      <c r="A430" s="13"/>
      <c r="B430" s="1" t="s">
        <v>166</v>
      </c>
      <c r="C430" s="1">
        <v>1</v>
      </c>
      <c r="D430" s="13"/>
    </row>
    <row r="431" spans="1:4" s="1" customFormat="1" x14ac:dyDescent="0.25">
      <c r="A431" s="13"/>
      <c r="B431" s="1" t="s">
        <v>615</v>
      </c>
      <c r="C431" s="1">
        <v>3</v>
      </c>
      <c r="D431" s="13"/>
    </row>
    <row r="432" spans="1:4" s="1" customFormat="1" x14ac:dyDescent="0.25">
      <c r="A432" s="13"/>
      <c r="B432" s="1" t="s">
        <v>633</v>
      </c>
      <c r="C432" s="1">
        <v>2</v>
      </c>
      <c r="D432" s="13"/>
    </row>
    <row r="433" spans="1:4" s="1" customFormat="1" ht="15.75" x14ac:dyDescent="0.25">
      <c r="A433" s="13"/>
      <c r="B433" s="38" t="s">
        <v>711</v>
      </c>
      <c r="C433" s="39">
        <f>SUM(C434:C451)</f>
        <v>71</v>
      </c>
      <c r="D433" s="13"/>
    </row>
    <row r="434" spans="1:4" s="1" customFormat="1" x14ac:dyDescent="0.25">
      <c r="A434" s="13"/>
      <c r="B434" t="s">
        <v>656</v>
      </c>
      <c r="C434">
        <v>6</v>
      </c>
      <c r="D434" s="13"/>
    </row>
    <row r="435" spans="1:4" s="1" customFormat="1" x14ac:dyDescent="0.25">
      <c r="A435" s="13"/>
      <c r="B435" t="s">
        <v>333</v>
      </c>
      <c r="C435">
        <v>1</v>
      </c>
      <c r="D435" s="13"/>
    </row>
    <row r="436" spans="1:4" s="1" customFormat="1" x14ac:dyDescent="0.25">
      <c r="A436" s="13"/>
      <c r="B436" t="s">
        <v>185</v>
      </c>
      <c r="C436">
        <v>7</v>
      </c>
      <c r="D436" s="13"/>
    </row>
    <row r="437" spans="1:4" s="1" customFormat="1" x14ac:dyDescent="0.25">
      <c r="A437" s="13"/>
      <c r="B437" t="s">
        <v>575</v>
      </c>
      <c r="C437">
        <v>4</v>
      </c>
      <c r="D437" s="13"/>
    </row>
    <row r="438" spans="1:4" s="1" customFormat="1" x14ac:dyDescent="0.25">
      <c r="A438" s="13"/>
      <c r="B438" t="s">
        <v>99</v>
      </c>
      <c r="C438">
        <v>2</v>
      </c>
      <c r="D438" s="13"/>
    </row>
    <row r="439" spans="1:4" s="1" customFormat="1" x14ac:dyDescent="0.25">
      <c r="A439" s="13"/>
      <c r="B439" t="s">
        <v>159</v>
      </c>
      <c r="C439">
        <v>4</v>
      </c>
      <c r="D439" s="13"/>
    </row>
    <row r="440" spans="1:4" s="1" customFormat="1" x14ac:dyDescent="0.25">
      <c r="A440" s="13"/>
      <c r="B440" t="s">
        <v>226</v>
      </c>
      <c r="C440">
        <v>5</v>
      </c>
      <c r="D440" s="13"/>
    </row>
    <row r="441" spans="1:4" s="1" customFormat="1" x14ac:dyDescent="0.25">
      <c r="A441" s="13"/>
      <c r="B441" t="s">
        <v>246</v>
      </c>
      <c r="C441">
        <v>1</v>
      </c>
      <c r="D441" s="13"/>
    </row>
    <row r="442" spans="1:4" s="1" customFormat="1" x14ac:dyDescent="0.25">
      <c r="A442" s="13"/>
      <c r="B442" t="s">
        <v>292</v>
      </c>
      <c r="C442">
        <v>2</v>
      </c>
      <c r="D442" s="13"/>
    </row>
    <row r="443" spans="1:4" s="1" customFormat="1" x14ac:dyDescent="0.25">
      <c r="A443" s="13"/>
      <c r="B443" t="s">
        <v>198</v>
      </c>
      <c r="C443">
        <v>3</v>
      </c>
      <c r="D443" s="13"/>
    </row>
    <row r="444" spans="1:4" s="1" customFormat="1" x14ac:dyDescent="0.25">
      <c r="A444" s="13"/>
      <c r="B444" t="s">
        <v>334</v>
      </c>
      <c r="C444">
        <v>1</v>
      </c>
      <c r="D444" s="13"/>
    </row>
    <row r="445" spans="1:4" s="1" customFormat="1" x14ac:dyDescent="0.25">
      <c r="A445" s="13"/>
      <c r="B445" t="s">
        <v>298</v>
      </c>
      <c r="C445">
        <v>5</v>
      </c>
      <c r="D445" s="13"/>
    </row>
    <row r="446" spans="1:4" s="1" customFormat="1" x14ac:dyDescent="0.25">
      <c r="A446" s="13"/>
      <c r="B446" t="s">
        <v>667</v>
      </c>
      <c r="C446">
        <v>7</v>
      </c>
      <c r="D446" s="13"/>
    </row>
    <row r="447" spans="1:4" s="1" customFormat="1" x14ac:dyDescent="0.25">
      <c r="A447" s="13"/>
      <c r="B447" t="s">
        <v>199</v>
      </c>
      <c r="C447">
        <v>3</v>
      </c>
      <c r="D447" s="13"/>
    </row>
    <row r="448" spans="1:4" s="1" customFormat="1" x14ac:dyDescent="0.25">
      <c r="A448" s="13"/>
      <c r="B448" t="s">
        <v>413</v>
      </c>
      <c r="C448">
        <v>9</v>
      </c>
      <c r="D448" s="13"/>
    </row>
    <row r="449" spans="1:4" s="1" customFormat="1" x14ac:dyDescent="0.25">
      <c r="A449" s="13"/>
      <c r="B449" t="s">
        <v>584</v>
      </c>
      <c r="C449">
        <v>8</v>
      </c>
      <c r="D449" s="13"/>
    </row>
    <row r="450" spans="1:4" s="1" customFormat="1" x14ac:dyDescent="0.25">
      <c r="A450" s="13"/>
      <c r="B450" t="s">
        <v>635</v>
      </c>
      <c r="C450">
        <v>1</v>
      </c>
      <c r="D450" s="13"/>
    </row>
    <row r="451" spans="1:4" s="1" customFormat="1" x14ac:dyDescent="0.25">
      <c r="A451" s="13"/>
      <c r="B451" t="s">
        <v>559</v>
      </c>
      <c r="C451">
        <v>2</v>
      </c>
      <c r="D451" s="13"/>
    </row>
    <row r="452" spans="1:4" s="1" customFormat="1" ht="15.75" x14ac:dyDescent="0.25">
      <c r="A452" s="13"/>
      <c r="B452" s="44" t="s">
        <v>717</v>
      </c>
      <c r="C452" s="43">
        <f>SUM(C453:C457)</f>
        <v>8</v>
      </c>
      <c r="D452" s="13"/>
    </row>
    <row r="453" spans="1:4" s="1" customFormat="1" x14ac:dyDescent="0.25">
      <c r="A453" s="13"/>
      <c r="B453" t="s">
        <v>164</v>
      </c>
      <c r="C453">
        <v>1</v>
      </c>
      <c r="D453" s="13"/>
    </row>
    <row r="454" spans="1:4" s="1" customFormat="1" x14ac:dyDescent="0.25">
      <c r="A454" s="13"/>
      <c r="B454" t="s">
        <v>582</v>
      </c>
      <c r="C454">
        <v>2</v>
      </c>
      <c r="D454" s="13"/>
    </row>
    <row r="455" spans="1:4" s="1" customFormat="1" x14ac:dyDescent="0.25">
      <c r="A455" s="13"/>
      <c r="B455" t="s">
        <v>239</v>
      </c>
      <c r="C455">
        <v>1</v>
      </c>
      <c r="D455" s="13"/>
    </row>
    <row r="456" spans="1:4" s="1" customFormat="1" x14ac:dyDescent="0.25">
      <c r="A456" s="13"/>
      <c r="B456" t="s">
        <v>557</v>
      </c>
      <c r="C456">
        <v>1</v>
      </c>
      <c r="D456" s="13"/>
    </row>
    <row r="457" spans="1:4" s="1" customFormat="1" x14ac:dyDescent="0.25">
      <c r="A457" s="13"/>
      <c r="B457" t="s">
        <v>554</v>
      </c>
      <c r="C457">
        <v>3</v>
      </c>
      <c r="D457" s="13"/>
    </row>
    <row r="458" spans="1:4" s="1" customFormat="1" ht="23.25" customHeight="1" x14ac:dyDescent="0.25">
      <c r="A458" s="13"/>
      <c r="B458" s="20" t="s">
        <v>718</v>
      </c>
      <c r="C458" s="31">
        <f>SUM(C459,C490,C523)</f>
        <v>1545</v>
      </c>
      <c r="D458" s="13"/>
    </row>
    <row r="459" spans="1:4" s="1" customFormat="1" ht="15.75" x14ac:dyDescent="0.25">
      <c r="A459" s="13"/>
      <c r="B459" s="29" t="s">
        <v>702</v>
      </c>
      <c r="C459" s="45">
        <f>SUM(C460:C489)</f>
        <v>1388</v>
      </c>
      <c r="D459" s="13"/>
    </row>
    <row r="460" spans="1:4" s="1" customFormat="1" x14ac:dyDescent="0.25">
      <c r="A460" s="13"/>
      <c r="B460" t="s">
        <v>11</v>
      </c>
      <c r="C460">
        <v>357</v>
      </c>
      <c r="D460" s="13"/>
    </row>
    <row r="461" spans="1:4" s="1" customFormat="1" x14ac:dyDescent="0.25">
      <c r="A461" s="13"/>
      <c r="B461" t="s">
        <v>0</v>
      </c>
      <c r="C461">
        <v>360</v>
      </c>
      <c r="D461" s="13"/>
    </row>
    <row r="462" spans="1:4" s="1" customFormat="1" x14ac:dyDescent="0.25">
      <c r="A462" s="13"/>
      <c r="B462" t="s">
        <v>451</v>
      </c>
      <c r="C462">
        <v>20</v>
      </c>
      <c r="D462" s="13"/>
    </row>
    <row r="463" spans="1:4" s="1" customFormat="1" x14ac:dyDescent="0.25">
      <c r="A463" s="13"/>
      <c r="B463" t="s">
        <v>491</v>
      </c>
      <c r="C463">
        <v>16</v>
      </c>
      <c r="D463" s="13"/>
    </row>
    <row r="464" spans="1:4" s="1" customFormat="1" x14ac:dyDescent="0.25">
      <c r="A464" s="13"/>
      <c r="B464" t="s">
        <v>452</v>
      </c>
      <c r="C464">
        <v>8</v>
      </c>
      <c r="D464" s="13"/>
    </row>
    <row r="465" spans="1:4" s="1" customFormat="1" x14ac:dyDescent="0.25">
      <c r="A465" s="13"/>
      <c r="B465" t="s">
        <v>408</v>
      </c>
      <c r="C465">
        <v>35</v>
      </c>
      <c r="D465" s="13"/>
    </row>
    <row r="466" spans="1:4" s="1" customFormat="1" x14ac:dyDescent="0.25">
      <c r="A466" s="13"/>
      <c r="B466" t="s">
        <v>60</v>
      </c>
      <c r="C466">
        <v>5</v>
      </c>
      <c r="D466" s="13"/>
    </row>
    <row r="467" spans="1:4" s="1" customFormat="1" x14ac:dyDescent="0.25">
      <c r="A467" s="13"/>
      <c r="B467" t="s">
        <v>441</v>
      </c>
      <c r="C467">
        <v>29</v>
      </c>
      <c r="D467" s="13"/>
    </row>
    <row r="468" spans="1:4" s="1" customFormat="1" x14ac:dyDescent="0.25">
      <c r="A468" s="13"/>
      <c r="B468" t="s">
        <v>530</v>
      </c>
      <c r="C468">
        <v>4</v>
      </c>
      <c r="D468" s="13"/>
    </row>
    <row r="469" spans="1:4" s="1" customFormat="1" x14ac:dyDescent="0.25">
      <c r="A469" s="13"/>
      <c r="B469" t="s">
        <v>622</v>
      </c>
      <c r="C469">
        <v>15</v>
      </c>
      <c r="D469" s="13"/>
    </row>
    <row r="470" spans="1:4" s="1" customFormat="1" x14ac:dyDescent="0.25">
      <c r="A470" s="13"/>
      <c r="B470" t="s">
        <v>26</v>
      </c>
      <c r="C470">
        <v>19</v>
      </c>
      <c r="D470" s="13"/>
    </row>
    <row r="471" spans="1:4" s="1" customFormat="1" x14ac:dyDescent="0.25">
      <c r="A471" s="13"/>
      <c r="B471" t="s">
        <v>485</v>
      </c>
      <c r="C471">
        <v>1</v>
      </c>
      <c r="D471" s="13"/>
    </row>
    <row r="472" spans="1:4" s="1" customFormat="1" x14ac:dyDescent="0.25">
      <c r="A472" s="13"/>
      <c r="B472" t="s">
        <v>403</v>
      </c>
      <c r="C472">
        <v>37</v>
      </c>
      <c r="D472" s="13"/>
    </row>
    <row r="473" spans="1:4" s="1" customFormat="1" x14ac:dyDescent="0.25">
      <c r="A473" s="13"/>
      <c r="B473" t="s">
        <v>69</v>
      </c>
      <c r="C473">
        <v>39</v>
      </c>
      <c r="D473" s="13"/>
    </row>
    <row r="474" spans="1:4" s="1" customFormat="1" x14ac:dyDescent="0.25">
      <c r="A474" s="13"/>
      <c r="B474" t="s">
        <v>445</v>
      </c>
      <c r="C474">
        <v>12</v>
      </c>
      <c r="D474" s="13"/>
    </row>
    <row r="475" spans="1:4" s="1" customFormat="1" x14ac:dyDescent="0.25">
      <c r="A475" s="13"/>
      <c r="B475" t="s">
        <v>2</v>
      </c>
      <c r="C475">
        <v>259</v>
      </c>
      <c r="D475" s="13"/>
    </row>
    <row r="476" spans="1:4" s="1" customFormat="1" x14ac:dyDescent="0.25">
      <c r="A476" s="13"/>
      <c r="B476" t="s">
        <v>184</v>
      </c>
      <c r="C476">
        <v>8</v>
      </c>
      <c r="D476" s="13"/>
    </row>
    <row r="477" spans="1:4" s="1" customFormat="1" x14ac:dyDescent="0.25">
      <c r="A477" s="13"/>
      <c r="B477" t="s">
        <v>664</v>
      </c>
      <c r="C477">
        <v>4</v>
      </c>
      <c r="D477" s="13"/>
    </row>
    <row r="478" spans="1:4" s="1" customFormat="1" x14ac:dyDescent="0.25">
      <c r="A478" s="13"/>
      <c r="B478" t="s">
        <v>506</v>
      </c>
      <c r="C478">
        <v>7</v>
      </c>
      <c r="D478" s="13"/>
    </row>
    <row r="479" spans="1:4" s="1" customFormat="1" x14ac:dyDescent="0.25">
      <c r="A479" s="13"/>
      <c r="B479" t="s">
        <v>579</v>
      </c>
      <c r="C479">
        <v>13</v>
      </c>
      <c r="D479" s="13"/>
    </row>
    <row r="480" spans="1:4" s="1" customFormat="1" x14ac:dyDescent="0.25">
      <c r="A480" s="13"/>
      <c r="B480" t="s">
        <v>283</v>
      </c>
      <c r="C480">
        <v>1</v>
      </c>
      <c r="D480" s="13"/>
    </row>
    <row r="481" spans="1:4" s="1" customFormat="1" x14ac:dyDescent="0.25">
      <c r="A481" s="13"/>
      <c r="B481" t="s">
        <v>484</v>
      </c>
      <c r="C481">
        <v>33</v>
      </c>
      <c r="D481" s="13"/>
    </row>
    <row r="482" spans="1:4" s="1" customFormat="1" x14ac:dyDescent="0.25">
      <c r="A482" s="13"/>
      <c r="B482" t="s">
        <v>402</v>
      </c>
      <c r="C482">
        <v>10</v>
      </c>
      <c r="D482" s="13"/>
    </row>
    <row r="483" spans="1:4" s="1" customFormat="1" x14ac:dyDescent="0.25">
      <c r="A483" s="13"/>
      <c r="B483" t="s">
        <v>546</v>
      </c>
      <c r="C483">
        <v>9</v>
      </c>
      <c r="D483" s="13"/>
    </row>
    <row r="484" spans="1:4" s="1" customFormat="1" x14ac:dyDescent="0.25">
      <c r="A484" s="13"/>
      <c r="B484" t="s">
        <v>63</v>
      </c>
      <c r="C484">
        <v>18</v>
      </c>
      <c r="D484" s="13"/>
    </row>
    <row r="485" spans="1:4" s="1" customFormat="1" x14ac:dyDescent="0.25">
      <c r="A485" s="13"/>
      <c r="B485" t="s">
        <v>29</v>
      </c>
      <c r="C485">
        <v>14</v>
      </c>
      <c r="D485" s="13"/>
    </row>
    <row r="486" spans="1:4" s="1" customFormat="1" x14ac:dyDescent="0.25">
      <c r="A486" s="13"/>
      <c r="B486" t="s">
        <v>549</v>
      </c>
      <c r="C486">
        <v>3</v>
      </c>
      <c r="D486" s="13"/>
    </row>
    <row r="487" spans="1:4" s="1" customFormat="1" x14ac:dyDescent="0.25">
      <c r="A487" s="13"/>
      <c r="B487" t="s">
        <v>27</v>
      </c>
      <c r="C487">
        <v>26</v>
      </c>
      <c r="D487" s="13"/>
    </row>
    <row r="488" spans="1:4" s="1" customFormat="1" x14ac:dyDescent="0.25">
      <c r="A488" s="13"/>
      <c r="B488" t="s">
        <v>569</v>
      </c>
      <c r="C488">
        <v>9</v>
      </c>
      <c r="D488" s="13"/>
    </row>
    <row r="489" spans="1:4" s="1" customFormat="1" x14ac:dyDescent="0.25">
      <c r="A489" s="13"/>
      <c r="B489" t="s">
        <v>73</v>
      </c>
      <c r="C489">
        <v>17</v>
      </c>
      <c r="D489" s="13"/>
    </row>
    <row r="490" spans="1:4" s="1" customFormat="1" ht="15.75" x14ac:dyDescent="0.25">
      <c r="A490" s="13"/>
      <c r="B490" s="38" t="s">
        <v>708</v>
      </c>
      <c r="C490" s="45">
        <f>SUM(C491:C522)</f>
        <v>118</v>
      </c>
      <c r="D490" s="13"/>
    </row>
    <row r="491" spans="1:4" s="1" customFormat="1" x14ac:dyDescent="0.25">
      <c r="A491" s="13"/>
      <c r="B491" t="s">
        <v>308</v>
      </c>
      <c r="C491">
        <v>1</v>
      </c>
      <c r="D491" s="13"/>
    </row>
    <row r="492" spans="1:4" s="1" customFormat="1" x14ac:dyDescent="0.25">
      <c r="A492" s="13"/>
      <c r="B492" t="s">
        <v>345</v>
      </c>
      <c r="C492">
        <v>1</v>
      </c>
      <c r="D492" s="13"/>
    </row>
    <row r="493" spans="1:4" s="1" customFormat="1" x14ac:dyDescent="0.25">
      <c r="A493" s="13"/>
      <c r="B493" t="s">
        <v>48</v>
      </c>
      <c r="C493">
        <v>5</v>
      </c>
      <c r="D493" s="13"/>
    </row>
    <row r="494" spans="1:4" s="1" customFormat="1" x14ac:dyDescent="0.25">
      <c r="A494" s="13"/>
      <c r="B494" t="s">
        <v>153</v>
      </c>
      <c r="C494">
        <v>3</v>
      </c>
      <c r="D494" s="13"/>
    </row>
    <row r="495" spans="1:4" s="1" customFormat="1" x14ac:dyDescent="0.25">
      <c r="A495" s="13"/>
      <c r="B495" t="s">
        <v>38</v>
      </c>
      <c r="C495">
        <v>17</v>
      </c>
      <c r="D495" s="13"/>
    </row>
    <row r="496" spans="1:4" s="1" customFormat="1" x14ac:dyDescent="0.25">
      <c r="A496" s="13"/>
      <c r="B496" t="s">
        <v>673</v>
      </c>
      <c r="C496">
        <v>1</v>
      </c>
      <c r="D496" s="13"/>
    </row>
    <row r="497" spans="1:4" s="1" customFormat="1" x14ac:dyDescent="0.25">
      <c r="A497" s="13"/>
      <c r="B497" t="s">
        <v>356</v>
      </c>
      <c r="C497">
        <v>1</v>
      </c>
      <c r="D497" s="13"/>
    </row>
    <row r="498" spans="1:4" s="1" customFormat="1" x14ac:dyDescent="0.25">
      <c r="A498" s="13"/>
      <c r="B498" t="s">
        <v>603</v>
      </c>
      <c r="C498">
        <v>1</v>
      </c>
      <c r="D498" s="13"/>
    </row>
    <row r="499" spans="1:4" s="1" customFormat="1" x14ac:dyDescent="0.25">
      <c r="A499" s="13"/>
      <c r="B499" t="s">
        <v>401</v>
      </c>
      <c r="C499">
        <v>6</v>
      </c>
      <c r="D499" s="13"/>
    </row>
    <row r="500" spans="1:4" s="1" customFormat="1" x14ac:dyDescent="0.25">
      <c r="A500" s="13"/>
      <c r="B500" t="s">
        <v>319</v>
      </c>
      <c r="C500">
        <v>3</v>
      </c>
      <c r="D500" s="13"/>
    </row>
    <row r="501" spans="1:4" s="1" customFormat="1" x14ac:dyDescent="0.25">
      <c r="A501" s="13"/>
      <c r="B501" t="s">
        <v>119</v>
      </c>
      <c r="C501">
        <v>5</v>
      </c>
      <c r="D501" s="13"/>
    </row>
    <row r="502" spans="1:4" s="1" customFormat="1" x14ac:dyDescent="0.25">
      <c r="A502" s="13"/>
      <c r="B502" t="s">
        <v>662</v>
      </c>
      <c r="C502">
        <v>1</v>
      </c>
      <c r="D502" s="13"/>
    </row>
    <row r="503" spans="1:4" s="1" customFormat="1" x14ac:dyDescent="0.25">
      <c r="A503" s="13"/>
      <c r="B503" t="s">
        <v>483</v>
      </c>
      <c r="C503">
        <v>8</v>
      </c>
      <c r="D503" s="13"/>
    </row>
    <row r="504" spans="1:4" s="1" customFormat="1" x14ac:dyDescent="0.25">
      <c r="A504" s="13"/>
      <c r="B504" t="s">
        <v>310</v>
      </c>
      <c r="C504">
        <v>2</v>
      </c>
      <c r="D504" s="13"/>
    </row>
    <row r="505" spans="1:4" s="1" customFormat="1" x14ac:dyDescent="0.25">
      <c r="A505" s="13"/>
      <c r="B505" t="s">
        <v>65</v>
      </c>
      <c r="C505">
        <v>4</v>
      </c>
      <c r="D505" s="13"/>
    </row>
    <row r="506" spans="1:4" s="1" customFormat="1" x14ac:dyDescent="0.25">
      <c r="A506" s="13"/>
      <c r="B506" t="s">
        <v>365</v>
      </c>
      <c r="C506">
        <v>1</v>
      </c>
      <c r="D506" s="13"/>
    </row>
    <row r="507" spans="1:4" s="1" customFormat="1" x14ac:dyDescent="0.25">
      <c r="A507" s="13"/>
      <c r="B507" t="s">
        <v>149</v>
      </c>
      <c r="C507">
        <v>1</v>
      </c>
      <c r="D507" s="13"/>
    </row>
    <row r="508" spans="1:4" s="1" customFormat="1" x14ac:dyDescent="0.25">
      <c r="A508" s="13"/>
      <c r="B508" t="s">
        <v>563</v>
      </c>
      <c r="C508">
        <v>1</v>
      </c>
      <c r="D508" s="13"/>
    </row>
    <row r="509" spans="1:4" s="1" customFormat="1" x14ac:dyDescent="0.25">
      <c r="A509" s="13"/>
      <c r="B509" t="s">
        <v>167</v>
      </c>
      <c r="C509">
        <v>2</v>
      </c>
      <c r="D509" s="13"/>
    </row>
    <row r="510" spans="1:4" s="1" customFormat="1" x14ac:dyDescent="0.25">
      <c r="A510" s="13"/>
      <c r="B510" t="s">
        <v>242</v>
      </c>
      <c r="C510">
        <v>2</v>
      </c>
      <c r="D510" s="13"/>
    </row>
    <row r="511" spans="1:4" s="1" customFormat="1" x14ac:dyDescent="0.25">
      <c r="A511" s="13"/>
      <c r="B511" t="s">
        <v>200</v>
      </c>
      <c r="C511">
        <v>1</v>
      </c>
      <c r="D511" s="13"/>
    </row>
    <row r="512" spans="1:4" s="1" customFormat="1" x14ac:dyDescent="0.25">
      <c r="A512" s="13"/>
      <c r="B512" t="s">
        <v>71</v>
      </c>
      <c r="C512">
        <v>25</v>
      </c>
      <c r="D512" s="13"/>
    </row>
    <row r="513" spans="1:4" s="1" customFormat="1" x14ac:dyDescent="0.25">
      <c r="A513" s="13"/>
      <c r="B513" t="s">
        <v>382</v>
      </c>
      <c r="C513">
        <v>1</v>
      </c>
      <c r="D513" s="13"/>
    </row>
    <row r="514" spans="1:4" s="1" customFormat="1" x14ac:dyDescent="0.25">
      <c r="A514" s="13"/>
      <c r="B514" t="s">
        <v>390</v>
      </c>
      <c r="C514">
        <v>1</v>
      </c>
      <c r="D514" s="13"/>
    </row>
    <row r="515" spans="1:4" s="1" customFormat="1" x14ac:dyDescent="0.25">
      <c r="A515" s="13"/>
      <c r="B515" t="s">
        <v>136</v>
      </c>
      <c r="C515">
        <v>2</v>
      </c>
      <c r="D515" s="13"/>
    </row>
    <row r="516" spans="1:4" s="1" customFormat="1" x14ac:dyDescent="0.25">
      <c r="A516" s="13"/>
      <c r="B516" t="s">
        <v>216</v>
      </c>
      <c r="C516">
        <v>1</v>
      </c>
      <c r="D516" s="13"/>
    </row>
    <row r="517" spans="1:4" s="1" customFormat="1" x14ac:dyDescent="0.25">
      <c r="A517" s="13"/>
      <c r="B517" t="s">
        <v>45</v>
      </c>
      <c r="C517">
        <v>2</v>
      </c>
      <c r="D517" s="13"/>
    </row>
    <row r="518" spans="1:4" s="1" customFormat="1" x14ac:dyDescent="0.25">
      <c r="A518" s="13"/>
      <c r="B518" t="s">
        <v>548</v>
      </c>
      <c r="C518">
        <v>5</v>
      </c>
      <c r="D518" s="13"/>
    </row>
    <row r="519" spans="1:4" s="1" customFormat="1" x14ac:dyDescent="0.25">
      <c r="A519" s="13"/>
      <c r="B519" t="s">
        <v>337</v>
      </c>
      <c r="C519">
        <v>4</v>
      </c>
      <c r="D519" s="13"/>
    </row>
    <row r="520" spans="1:4" s="1" customFormat="1" x14ac:dyDescent="0.25">
      <c r="A520" s="13"/>
      <c r="B520" t="s">
        <v>565</v>
      </c>
      <c r="C520">
        <v>7</v>
      </c>
      <c r="D520" s="13"/>
    </row>
    <row r="521" spans="1:4" s="1" customFormat="1" x14ac:dyDescent="0.25">
      <c r="A521" s="13"/>
      <c r="B521" t="s">
        <v>505</v>
      </c>
      <c r="C521">
        <v>2</v>
      </c>
      <c r="D521" s="13"/>
    </row>
    <row r="522" spans="1:4" s="1" customFormat="1" x14ac:dyDescent="0.25">
      <c r="A522" s="13"/>
      <c r="B522" t="s">
        <v>271</v>
      </c>
      <c r="C522">
        <v>1</v>
      </c>
      <c r="D522" s="13"/>
    </row>
    <row r="523" spans="1:4" s="1" customFormat="1" ht="15.75" x14ac:dyDescent="0.25">
      <c r="A523" s="13"/>
      <c r="B523" s="29" t="s">
        <v>714</v>
      </c>
      <c r="C523" s="45">
        <f>SUM(C524:C541)</f>
        <v>39</v>
      </c>
      <c r="D523" s="13"/>
    </row>
    <row r="524" spans="1:4" s="1" customFormat="1" x14ac:dyDescent="0.25">
      <c r="A524" s="13"/>
      <c r="B524" t="s">
        <v>173</v>
      </c>
      <c r="C524">
        <v>4</v>
      </c>
      <c r="D524" s="13"/>
    </row>
    <row r="525" spans="1:4" s="1" customFormat="1" x14ac:dyDescent="0.25">
      <c r="A525" s="13"/>
      <c r="B525" t="s">
        <v>504</v>
      </c>
      <c r="C525">
        <v>1</v>
      </c>
      <c r="D525" s="13"/>
    </row>
    <row r="526" spans="1:4" s="1" customFormat="1" x14ac:dyDescent="0.25">
      <c r="A526" s="13"/>
      <c r="B526" t="s">
        <v>94</v>
      </c>
      <c r="C526">
        <v>2</v>
      </c>
      <c r="D526" s="13"/>
    </row>
    <row r="527" spans="1:4" s="1" customFormat="1" x14ac:dyDescent="0.25">
      <c r="A527" s="13"/>
      <c r="B527" t="s">
        <v>320</v>
      </c>
      <c r="C527">
        <v>1</v>
      </c>
      <c r="D527" s="13"/>
    </row>
    <row r="528" spans="1:4" s="1" customFormat="1" x14ac:dyDescent="0.25">
      <c r="A528" s="13"/>
      <c r="B528" t="s">
        <v>41</v>
      </c>
      <c r="C528">
        <v>4</v>
      </c>
      <c r="D528" s="13"/>
    </row>
    <row r="529" spans="1:4" s="1" customFormat="1" x14ac:dyDescent="0.25">
      <c r="A529" s="13"/>
      <c r="B529" t="s">
        <v>643</v>
      </c>
      <c r="C529">
        <v>1</v>
      </c>
      <c r="D529" s="13"/>
    </row>
    <row r="530" spans="1:4" s="1" customFormat="1" x14ac:dyDescent="0.25">
      <c r="A530" s="13"/>
      <c r="B530" t="s">
        <v>172</v>
      </c>
      <c r="C530">
        <v>5</v>
      </c>
      <c r="D530" s="13"/>
    </row>
    <row r="531" spans="1:4" s="1" customFormat="1" x14ac:dyDescent="0.25">
      <c r="A531" s="13"/>
      <c r="B531" t="s">
        <v>644</v>
      </c>
      <c r="C531">
        <v>3</v>
      </c>
      <c r="D531" s="13"/>
    </row>
    <row r="532" spans="1:4" s="1" customFormat="1" x14ac:dyDescent="0.25">
      <c r="A532" s="13"/>
      <c r="B532" t="s">
        <v>57</v>
      </c>
      <c r="C532">
        <v>1</v>
      </c>
      <c r="D532" s="13"/>
    </row>
    <row r="533" spans="1:4" s="1" customFormat="1" x14ac:dyDescent="0.25">
      <c r="A533" s="13"/>
      <c r="B533" t="s">
        <v>32</v>
      </c>
      <c r="C533">
        <v>3</v>
      </c>
      <c r="D533" s="13"/>
    </row>
    <row r="534" spans="1:4" s="1" customFormat="1" x14ac:dyDescent="0.25">
      <c r="A534" s="13"/>
      <c r="B534" t="s">
        <v>387</v>
      </c>
      <c r="C534">
        <v>1</v>
      </c>
      <c r="D534" s="13"/>
    </row>
    <row r="535" spans="1:4" s="1" customFormat="1" x14ac:dyDescent="0.25">
      <c r="A535" s="13"/>
      <c r="B535" t="s">
        <v>343</v>
      </c>
      <c r="C535">
        <v>1</v>
      </c>
      <c r="D535" s="13"/>
    </row>
    <row r="536" spans="1:4" s="1" customFormat="1" x14ac:dyDescent="0.25">
      <c r="A536" s="13"/>
      <c r="B536" t="s">
        <v>272</v>
      </c>
      <c r="C536">
        <v>1</v>
      </c>
      <c r="D536" s="13"/>
    </row>
    <row r="537" spans="1:4" s="1" customFormat="1" x14ac:dyDescent="0.25">
      <c r="A537" s="13"/>
      <c r="B537" t="s">
        <v>335</v>
      </c>
      <c r="C537">
        <v>2</v>
      </c>
      <c r="D537" s="13"/>
    </row>
    <row r="538" spans="1:4" s="1" customFormat="1" x14ac:dyDescent="0.25">
      <c r="A538" s="13"/>
      <c r="B538" t="s">
        <v>531</v>
      </c>
      <c r="C538">
        <v>1</v>
      </c>
      <c r="D538" s="13"/>
    </row>
    <row r="539" spans="1:4" s="1" customFormat="1" x14ac:dyDescent="0.25">
      <c r="A539" s="13"/>
      <c r="B539" t="s">
        <v>66</v>
      </c>
      <c r="C539">
        <v>1</v>
      </c>
      <c r="D539" s="13"/>
    </row>
    <row r="540" spans="1:4" s="1" customFormat="1" x14ac:dyDescent="0.25">
      <c r="A540" s="13"/>
      <c r="B540" t="s">
        <v>124</v>
      </c>
      <c r="C540">
        <v>4</v>
      </c>
      <c r="D540" s="13"/>
    </row>
    <row r="541" spans="1:4" s="1" customFormat="1" x14ac:dyDescent="0.25">
      <c r="A541" s="13"/>
      <c r="B541" t="s">
        <v>276</v>
      </c>
      <c r="C541">
        <v>3</v>
      </c>
      <c r="D541" s="13"/>
    </row>
    <row r="542" spans="1:4" s="1" customFormat="1" ht="21.75" customHeight="1" x14ac:dyDescent="0.25">
      <c r="A542" s="13"/>
      <c r="B542" s="20" t="s">
        <v>719</v>
      </c>
      <c r="C542" s="31">
        <f>SUM(C543+C572+C570+C577)</f>
        <v>750</v>
      </c>
      <c r="D542" s="13"/>
    </row>
    <row r="543" spans="1:4" s="1" customFormat="1" ht="15.75" x14ac:dyDescent="0.25">
      <c r="A543" s="13"/>
      <c r="B543" s="29" t="s">
        <v>720</v>
      </c>
      <c r="C543" s="46">
        <f>SUM(C544:C569)</f>
        <v>732</v>
      </c>
      <c r="D543" s="13"/>
    </row>
    <row r="544" spans="1:4" s="1" customFormat="1" x14ac:dyDescent="0.25">
      <c r="A544" s="13"/>
      <c r="B544" t="s">
        <v>11</v>
      </c>
      <c r="C544">
        <v>40</v>
      </c>
      <c r="D544" s="13"/>
    </row>
    <row r="545" spans="1:4" s="1" customFormat="1" x14ac:dyDescent="0.25">
      <c r="A545" s="13"/>
      <c r="B545" t="s">
        <v>0</v>
      </c>
      <c r="C545">
        <v>26</v>
      </c>
      <c r="D545" s="13"/>
    </row>
    <row r="546" spans="1:4" s="1" customFormat="1" x14ac:dyDescent="0.25">
      <c r="A546" s="13"/>
      <c r="B546" t="s">
        <v>9</v>
      </c>
      <c r="C546">
        <v>49</v>
      </c>
      <c r="D546" s="13"/>
    </row>
    <row r="547" spans="1:4" s="1" customFormat="1" x14ac:dyDescent="0.25">
      <c r="A547" s="13"/>
      <c r="B547" t="s">
        <v>8</v>
      </c>
      <c r="C547">
        <v>23</v>
      </c>
      <c r="D547" s="13"/>
    </row>
    <row r="548" spans="1:4" s="1" customFormat="1" x14ac:dyDescent="0.25">
      <c r="A548" s="13"/>
      <c r="B548" t="s">
        <v>210</v>
      </c>
      <c r="C548">
        <v>7</v>
      </c>
      <c r="D548" s="13"/>
    </row>
    <row r="549" spans="1:4" s="1" customFormat="1" x14ac:dyDescent="0.25">
      <c r="A549" s="13"/>
      <c r="B549" t="s">
        <v>518</v>
      </c>
      <c r="C549">
        <v>2</v>
      </c>
      <c r="D549" s="13"/>
    </row>
    <row r="550" spans="1:4" s="1" customFormat="1" x14ac:dyDescent="0.25">
      <c r="A550" s="13"/>
      <c r="B550" t="s">
        <v>111</v>
      </c>
      <c r="C550">
        <v>5</v>
      </c>
      <c r="D550" s="13"/>
    </row>
    <row r="551" spans="1:4" s="1" customFormat="1" x14ac:dyDescent="0.25">
      <c r="A551" s="13"/>
      <c r="B551" t="s">
        <v>196</v>
      </c>
      <c r="C551">
        <v>11</v>
      </c>
      <c r="D551" s="13"/>
    </row>
    <row r="552" spans="1:4" s="1" customFormat="1" x14ac:dyDescent="0.25">
      <c r="A552" s="13"/>
      <c r="B552" t="s">
        <v>467</v>
      </c>
      <c r="C552">
        <v>8</v>
      </c>
      <c r="D552" s="13"/>
    </row>
    <row r="553" spans="1:4" s="1" customFormat="1" x14ac:dyDescent="0.25">
      <c r="A553" s="13"/>
      <c r="B553" t="s">
        <v>58</v>
      </c>
      <c r="C553">
        <v>15</v>
      </c>
      <c r="D553" s="13"/>
    </row>
    <row r="554" spans="1:4" s="1" customFormat="1" x14ac:dyDescent="0.25">
      <c r="A554" s="13"/>
      <c r="B554" t="s">
        <v>430</v>
      </c>
      <c r="C554">
        <v>46</v>
      </c>
      <c r="D554" s="13"/>
    </row>
    <row r="555" spans="1:4" s="1" customFormat="1" x14ac:dyDescent="0.25">
      <c r="A555" s="13"/>
      <c r="B555" t="s">
        <v>421</v>
      </c>
      <c r="C555">
        <v>60</v>
      </c>
      <c r="D555" s="13"/>
    </row>
    <row r="556" spans="1:4" s="1" customFormat="1" x14ac:dyDescent="0.25">
      <c r="A556" s="13"/>
      <c r="B556" t="s">
        <v>422</v>
      </c>
      <c r="C556">
        <v>71</v>
      </c>
      <c r="D556" s="13"/>
    </row>
    <row r="557" spans="1:4" s="1" customFormat="1" x14ac:dyDescent="0.25">
      <c r="A557" s="13"/>
      <c r="B557" t="s">
        <v>3</v>
      </c>
      <c r="C557">
        <v>35</v>
      </c>
      <c r="D557" s="13"/>
    </row>
    <row r="558" spans="1:4" s="1" customFormat="1" x14ac:dyDescent="0.25">
      <c r="A558" s="13"/>
      <c r="B558" t="s">
        <v>432</v>
      </c>
      <c r="C558">
        <v>38</v>
      </c>
      <c r="D558" s="13"/>
    </row>
    <row r="559" spans="1:4" s="1" customFormat="1" x14ac:dyDescent="0.25">
      <c r="A559" s="13"/>
      <c r="B559" t="s">
        <v>406</v>
      </c>
      <c r="C559">
        <v>48</v>
      </c>
      <c r="D559" s="13"/>
    </row>
    <row r="560" spans="1:4" s="1" customFormat="1" x14ac:dyDescent="0.25">
      <c r="A560" s="13"/>
      <c r="B560" t="s">
        <v>474</v>
      </c>
      <c r="C560">
        <v>14</v>
      </c>
      <c r="D560" s="13"/>
    </row>
    <row r="561" spans="1:4" s="1" customFormat="1" x14ac:dyDescent="0.25">
      <c r="A561" s="13"/>
      <c r="B561" t="s">
        <v>427</v>
      </c>
      <c r="C561">
        <v>34</v>
      </c>
      <c r="D561" s="13"/>
    </row>
    <row r="562" spans="1:4" s="1" customFormat="1" x14ac:dyDescent="0.25">
      <c r="A562" s="13"/>
      <c r="B562" t="s">
        <v>440</v>
      </c>
      <c r="C562">
        <v>9</v>
      </c>
      <c r="D562" s="13"/>
    </row>
    <row r="563" spans="1:4" s="1" customFormat="1" x14ac:dyDescent="0.25">
      <c r="A563" s="13"/>
      <c r="B563" t="s">
        <v>7</v>
      </c>
      <c r="C563">
        <v>22</v>
      </c>
      <c r="D563" s="13"/>
    </row>
    <row r="564" spans="1:4" s="1" customFormat="1" x14ac:dyDescent="0.25">
      <c r="A564" s="13"/>
      <c r="B564" t="s">
        <v>547</v>
      </c>
      <c r="C564">
        <v>4</v>
      </c>
      <c r="D564" s="13"/>
    </row>
    <row r="565" spans="1:4" s="1" customFormat="1" x14ac:dyDescent="0.25">
      <c r="A565" s="13"/>
      <c r="B565" t="s">
        <v>455</v>
      </c>
      <c r="C565">
        <v>7</v>
      </c>
      <c r="D565" s="13"/>
    </row>
    <row r="566" spans="1:4" s="1" customFormat="1" x14ac:dyDescent="0.25">
      <c r="A566" s="13"/>
      <c r="B566" t="s">
        <v>409</v>
      </c>
      <c r="C566">
        <v>73</v>
      </c>
      <c r="D566" s="13"/>
    </row>
    <row r="567" spans="1:4" s="1" customFormat="1" x14ac:dyDescent="0.25">
      <c r="A567" s="13"/>
      <c r="B567" t="s">
        <v>461</v>
      </c>
      <c r="C567">
        <v>14</v>
      </c>
      <c r="D567" s="13"/>
    </row>
    <row r="568" spans="1:4" s="1" customFormat="1" x14ac:dyDescent="0.25">
      <c r="A568" s="13"/>
      <c r="B568" t="s">
        <v>415</v>
      </c>
      <c r="C568">
        <v>46</v>
      </c>
      <c r="D568" s="13"/>
    </row>
    <row r="569" spans="1:4" s="1" customFormat="1" x14ac:dyDescent="0.25">
      <c r="A569" s="13"/>
      <c r="B569" t="s">
        <v>443</v>
      </c>
      <c r="C569">
        <v>25</v>
      </c>
      <c r="D569" s="13"/>
    </row>
    <row r="570" spans="1:4" s="1" customFormat="1" ht="15.75" x14ac:dyDescent="0.25">
      <c r="A570" s="13"/>
      <c r="B570" s="38" t="s">
        <v>721</v>
      </c>
      <c r="C570" s="46">
        <f>SUM(C571)</f>
        <v>2</v>
      </c>
      <c r="D570" s="13"/>
    </row>
    <row r="571" spans="1:4" s="1" customFormat="1" x14ac:dyDescent="0.25">
      <c r="A571" s="13"/>
      <c r="B571" t="s">
        <v>95</v>
      </c>
      <c r="C571">
        <v>2</v>
      </c>
      <c r="D571" s="13"/>
    </row>
    <row r="572" spans="1:4" s="1" customFormat="1" ht="15.75" x14ac:dyDescent="0.25">
      <c r="A572" s="13"/>
      <c r="B572" s="38" t="s">
        <v>708</v>
      </c>
      <c r="C572" s="46">
        <f>SUM(C573:C576)</f>
        <v>11</v>
      </c>
      <c r="D572" s="13"/>
    </row>
    <row r="573" spans="1:4" s="1" customFormat="1" x14ac:dyDescent="0.25">
      <c r="A573" s="13"/>
      <c r="B573" t="s">
        <v>397</v>
      </c>
      <c r="C573">
        <v>2</v>
      </c>
      <c r="D573" s="13"/>
    </row>
    <row r="574" spans="1:4" s="1" customFormat="1" x14ac:dyDescent="0.25">
      <c r="A574" s="13"/>
      <c r="B574" t="s">
        <v>165</v>
      </c>
      <c r="C574">
        <v>3</v>
      </c>
      <c r="D574" s="13"/>
    </row>
    <row r="575" spans="1:4" s="1" customFormat="1" x14ac:dyDescent="0.25">
      <c r="A575" s="13"/>
      <c r="B575" t="s">
        <v>442</v>
      </c>
      <c r="C575">
        <v>5</v>
      </c>
      <c r="D575" s="13"/>
    </row>
    <row r="576" spans="1:4" s="1" customFormat="1" x14ac:dyDescent="0.25">
      <c r="A576" s="13"/>
      <c r="B576" t="s">
        <v>364</v>
      </c>
      <c r="C576">
        <v>1</v>
      </c>
      <c r="D576" s="13"/>
    </row>
    <row r="577" spans="1:4" s="1" customFormat="1" ht="15.75" x14ac:dyDescent="0.25">
      <c r="A577" s="13"/>
      <c r="B577" s="40" t="s">
        <v>714</v>
      </c>
      <c r="C577" s="46">
        <f>SUM(C578:C579)</f>
        <v>5</v>
      </c>
      <c r="D577" s="13"/>
    </row>
    <row r="578" spans="1:4" s="1" customFormat="1" x14ac:dyDescent="0.25">
      <c r="A578" s="13"/>
      <c r="B578" t="s">
        <v>629</v>
      </c>
      <c r="C578">
        <v>1</v>
      </c>
      <c r="D578" s="13"/>
    </row>
    <row r="579" spans="1:4" s="1" customFormat="1" x14ac:dyDescent="0.25">
      <c r="A579" s="13"/>
      <c r="B579" t="s">
        <v>294</v>
      </c>
      <c r="C579">
        <v>4</v>
      </c>
      <c r="D579" s="13"/>
    </row>
    <row r="580" spans="1:4" s="1" customFormat="1" ht="18.75" customHeight="1" x14ac:dyDescent="0.25">
      <c r="A580" s="13"/>
      <c r="B580" s="20" t="s">
        <v>722</v>
      </c>
      <c r="C580" s="31">
        <f>SUM(C581+C618+C626)</f>
        <v>772</v>
      </c>
      <c r="D580" s="13"/>
    </row>
    <row r="581" spans="1:4" s="1" customFormat="1" ht="15.75" x14ac:dyDescent="0.25">
      <c r="A581" s="13"/>
      <c r="B581" s="29" t="s">
        <v>702</v>
      </c>
      <c r="C581" s="10">
        <f>SUM(C582:C617)</f>
        <v>758</v>
      </c>
      <c r="D581" s="13"/>
    </row>
    <row r="582" spans="1:4" s="1" customFormat="1" x14ac:dyDescent="0.25">
      <c r="A582" s="13"/>
      <c r="B582" t="s">
        <v>11</v>
      </c>
      <c r="C582">
        <v>88</v>
      </c>
      <c r="D582" s="13"/>
    </row>
    <row r="583" spans="1:4" s="1" customFormat="1" x14ac:dyDescent="0.25">
      <c r="A583" s="13"/>
      <c r="B583" t="s">
        <v>0</v>
      </c>
      <c r="C583">
        <v>94</v>
      </c>
      <c r="D583" s="13"/>
    </row>
    <row r="584" spans="1:4" s="1" customFormat="1" x14ac:dyDescent="0.25">
      <c r="A584" s="13"/>
      <c r="B584" t="s">
        <v>518</v>
      </c>
      <c r="C584">
        <v>4</v>
      </c>
      <c r="D584" s="13"/>
    </row>
    <row r="585" spans="1:4" s="1" customFormat="1" x14ac:dyDescent="0.25">
      <c r="A585" s="13"/>
      <c r="B585" t="s">
        <v>6</v>
      </c>
      <c r="C585">
        <v>3</v>
      </c>
      <c r="D585" s="13"/>
    </row>
    <row r="586" spans="1:4" s="1" customFormat="1" x14ac:dyDescent="0.25">
      <c r="A586" s="13"/>
      <c r="B586" t="s">
        <v>472</v>
      </c>
      <c r="C586">
        <v>3</v>
      </c>
      <c r="D586" s="13"/>
    </row>
    <row r="587" spans="1:4" s="1" customFormat="1" x14ac:dyDescent="0.25">
      <c r="A587" s="13"/>
      <c r="B587" t="s">
        <v>466</v>
      </c>
      <c r="C587">
        <v>10</v>
      </c>
      <c r="D587" s="13"/>
    </row>
    <row r="588" spans="1:4" s="1" customFormat="1" x14ac:dyDescent="0.25">
      <c r="A588" s="13"/>
      <c r="B588" t="s">
        <v>467</v>
      </c>
      <c r="C588">
        <v>10</v>
      </c>
      <c r="D588" s="13"/>
    </row>
    <row r="589" spans="1:4" s="1" customFormat="1" x14ac:dyDescent="0.25">
      <c r="A589" s="13"/>
      <c r="B589" t="s">
        <v>13</v>
      </c>
      <c r="C589">
        <v>21</v>
      </c>
      <c r="D589" s="13"/>
    </row>
    <row r="590" spans="1:4" s="1" customFormat="1" x14ac:dyDescent="0.25">
      <c r="A590" s="13"/>
      <c r="B590" t="s">
        <v>437</v>
      </c>
      <c r="C590">
        <v>6</v>
      </c>
      <c r="D590" s="13"/>
    </row>
    <row r="591" spans="1:4" s="1" customFormat="1" x14ac:dyDescent="0.25">
      <c r="A591" s="13"/>
      <c r="B591" t="s">
        <v>435</v>
      </c>
      <c r="C591">
        <v>8</v>
      </c>
      <c r="D591" s="13"/>
    </row>
    <row r="592" spans="1:4" s="1" customFormat="1" x14ac:dyDescent="0.25">
      <c r="A592" s="13"/>
      <c r="B592" t="s">
        <v>430</v>
      </c>
      <c r="C592">
        <v>41</v>
      </c>
      <c r="D592" s="13"/>
    </row>
    <row r="593" spans="1:4" s="1" customFormat="1" x14ac:dyDescent="0.25">
      <c r="A593" s="13"/>
      <c r="B593" t="s">
        <v>524</v>
      </c>
      <c r="C593">
        <v>3</v>
      </c>
      <c r="D593" s="13"/>
    </row>
    <row r="594" spans="1:4" s="1" customFormat="1" x14ac:dyDescent="0.25">
      <c r="A594" s="13"/>
      <c r="B594" t="s">
        <v>25</v>
      </c>
      <c r="C594">
        <v>2</v>
      </c>
      <c r="D594" s="13"/>
    </row>
    <row r="595" spans="1:4" s="1" customFormat="1" x14ac:dyDescent="0.25">
      <c r="A595" s="13"/>
      <c r="B595" t="s">
        <v>421</v>
      </c>
      <c r="C595">
        <v>60</v>
      </c>
      <c r="D595" s="13"/>
    </row>
    <row r="596" spans="1:4" s="1" customFormat="1" x14ac:dyDescent="0.25">
      <c r="A596" s="13"/>
      <c r="B596" t="s">
        <v>422</v>
      </c>
      <c r="C596">
        <v>10</v>
      </c>
      <c r="D596" s="13"/>
    </row>
    <row r="597" spans="1:4" s="1" customFormat="1" x14ac:dyDescent="0.25">
      <c r="A597" s="13"/>
      <c r="B597" t="s">
        <v>519</v>
      </c>
      <c r="C597">
        <v>1</v>
      </c>
      <c r="D597" s="13"/>
    </row>
    <row r="598" spans="1:4" s="1" customFormat="1" x14ac:dyDescent="0.25">
      <c r="A598" s="13"/>
      <c r="B598" t="s">
        <v>5</v>
      </c>
      <c r="C598">
        <v>23</v>
      </c>
      <c r="D598" s="13"/>
    </row>
    <row r="599" spans="1:4" s="1" customFormat="1" x14ac:dyDescent="0.25">
      <c r="A599" s="13"/>
      <c r="B599" t="s">
        <v>3</v>
      </c>
      <c r="C599">
        <v>39</v>
      </c>
      <c r="D599" s="13"/>
    </row>
    <row r="600" spans="1:4" s="1" customFormat="1" x14ac:dyDescent="0.25">
      <c r="A600" s="13"/>
      <c r="B600" t="s">
        <v>135</v>
      </c>
      <c r="C600">
        <v>12</v>
      </c>
      <c r="D600" s="13"/>
    </row>
    <row r="601" spans="1:4" s="1" customFormat="1" x14ac:dyDescent="0.25">
      <c r="A601" s="13"/>
      <c r="B601" t="s">
        <v>406</v>
      </c>
      <c r="C601">
        <v>68</v>
      </c>
      <c r="D601" s="13"/>
    </row>
    <row r="602" spans="1:4" s="1" customFormat="1" x14ac:dyDescent="0.25">
      <c r="A602" s="13"/>
      <c r="B602" t="s">
        <v>22</v>
      </c>
      <c r="C602">
        <v>47</v>
      </c>
      <c r="D602" s="13"/>
    </row>
    <row r="603" spans="1:4" s="1" customFormat="1" x14ac:dyDescent="0.25">
      <c r="A603" s="13"/>
      <c r="B603" t="s">
        <v>474</v>
      </c>
      <c r="C603">
        <v>20</v>
      </c>
      <c r="D603" s="13"/>
    </row>
    <row r="604" spans="1:4" s="1" customFormat="1" x14ac:dyDescent="0.25">
      <c r="A604" s="13"/>
      <c r="B604" t="s">
        <v>510</v>
      </c>
      <c r="C604">
        <v>6</v>
      </c>
      <c r="D604" s="13"/>
    </row>
    <row r="605" spans="1:4" s="1" customFormat="1" x14ac:dyDescent="0.25">
      <c r="A605" s="13"/>
      <c r="B605" t="s">
        <v>127</v>
      </c>
      <c r="C605">
        <v>5</v>
      </c>
      <c r="D605" s="13"/>
    </row>
    <row r="606" spans="1:4" s="1" customFormat="1" x14ac:dyDescent="0.25">
      <c r="A606" s="13"/>
      <c r="B606" t="s">
        <v>427</v>
      </c>
      <c r="C606">
        <v>29</v>
      </c>
      <c r="D606" s="13"/>
    </row>
    <row r="607" spans="1:4" s="1" customFormat="1" x14ac:dyDescent="0.25">
      <c r="A607" s="13"/>
      <c r="B607" t="s">
        <v>440</v>
      </c>
      <c r="C607">
        <v>5</v>
      </c>
      <c r="D607" s="13"/>
    </row>
    <row r="608" spans="1:4" s="1" customFormat="1" x14ac:dyDescent="0.25">
      <c r="A608" s="13"/>
      <c r="B608" t="s">
        <v>477</v>
      </c>
      <c r="C608">
        <v>1</v>
      </c>
      <c r="D608" s="13"/>
    </row>
    <row r="609" spans="1:4" s="1" customFormat="1" x14ac:dyDescent="0.25">
      <c r="A609" s="13"/>
      <c r="B609" t="s">
        <v>4</v>
      </c>
      <c r="C609">
        <v>15</v>
      </c>
      <c r="D609" s="13"/>
    </row>
    <row r="610" spans="1:4" s="1" customFormat="1" x14ac:dyDescent="0.25">
      <c r="A610" s="13"/>
      <c r="B610" t="s">
        <v>7</v>
      </c>
      <c r="C610">
        <v>21</v>
      </c>
      <c r="D610" s="13"/>
    </row>
    <row r="611" spans="1:4" s="1" customFormat="1" x14ac:dyDescent="0.25">
      <c r="A611" s="13"/>
      <c r="B611" t="s">
        <v>192</v>
      </c>
      <c r="C611">
        <v>6</v>
      </c>
      <c r="D611" s="13"/>
    </row>
    <row r="612" spans="1:4" s="1" customFormat="1" x14ac:dyDescent="0.25">
      <c r="A612" s="13"/>
      <c r="B612" t="s">
        <v>455</v>
      </c>
      <c r="C612">
        <v>14</v>
      </c>
      <c r="D612" s="13"/>
    </row>
    <row r="613" spans="1:4" s="1" customFormat="1" x14ac:dyDescent="0.25">
      <c r="A613" s="13"/>
      <c r="B613" t="s">
        <v>21</v>
      </c>
      <c r="C613">
        <v>6</v>
      </c>
      <c r="D613" s="13"/>
    </row>
    <row r="614" spans="1:4" s="1" customFormat="1" x14ac:dyDescent="0.25">
      <c r="A614" s="13"/>
      <c r="B614" t="s">
        <v>473</v>
      </c>
      <c r="C614">
        <v>46</v>
      </c>
      <c r="D614" s="13"/>
    </row>
    <row r="615" spans="1:4" s="1" customFormat="1" x14ac:dyDescent="0.25">
      <c r="A615" s="13"/>
      <c r="B615" t="s">
        <v>572</v>
      </c>
      <c r="C615">
        <v>5</v>
      </c>
      <c r="D615" s="13"/>
    </row>
    <row r="616" spans="1:4" s="1" customFormat="1" x14ac:dyDescent="0.25">
      <c r="A616" s="13"/>
      <c r="B616" t="s">
        <v>465</v>
      </c>
      <c r="C616">
        <v>25</v>
      </c>
      <c r="D616" s="13"/>
    </row>
    <row r="617" spans="1:4" s="1" customFormat="1" x14ac:dyDescent="0.25">
      <c r="A617" s="13"/>
      <c r="B617" t="s">
        <v>490</v>
      </c>
      <c r="C617">
        <v>1</v>
      </c>
      <c r="D617" s="13"/>
    </row>
    <row r="618" spans="1:4" s="1" customFormat="1" ht="15.75" x14ac:dyDescent="0.25">
      <c r="A618" s="13"/>
      <c r="B618" s="38" t="s">
        <v>723</v>
      </c>
      <c r="C618" s="39">
        <f>SUM(C619:C625)</f>
        <v>12</v>
      </c>
      <c r="D618" s="13"/>
    </row>
    <row r="619" spans="1:4" s="1" customFormat="1" x14ac:dyDescent="0.25">
      <c r="A619" s="13"/>
      <c r="B619" t="s">
        <v>670</v>
      </c>
      <c r="C619">
        <v>2</v>
      </c>
      <c r="D619" s="13"/>
    </row>
    <row r="620" spans="1:4" s="1" customFormat="1" x14ac:dyDescent="0.25">
      <c r="A620" s="13"/>
      <c r="B620" t="s">
        <v>627</v>
      </c>
      <c r="C620">
        <v>1</v>
      </c>
      <c r="D620" s="13"/>
    </row>
    <row r="621" spans="1:4" s="1" customFormat="1" x14ac:dyDescent="0.25">
      <c r="A621" s="13"/>
      <c r="B621" t="s">
        <v>673</v>
      </c>
      <c r="C621">
        <v>1</v>
      </c>
      <c r="D621" s="13"/>
    </row>
    <row r="622" spans="1:4" s="1" customFormat="1" x14ac:dyDescent="0.25">
      <c r="A622" s="13"/>
      <c r="B622" t="s">
        <v>442</v>
      </c>
      <c r="C622">
        <v>2</v>
      </c>
      <c r="D622" s="13"/>
    </row>
    <row r="623" spans="1:4" s="1" customFormat="1" x14ac:dyDescent="0.25">
      <c r="A623" s="13"/>
      <c r="B623" t="s">
        <v>672</v>
      </c>
      <c r="C623">
        <v>1</v>
      </c>
      <c r="D623" s="13"/>
    </row>
    <row r="624" spans="1:4" s="1" customFormat="1" x14ac:dyDescent="0.25">
      <c r="A624" s="13"/>
      <c r="B624" t="s">
        <v>175</v>
      </c>
      <c r="C624">
        <v>4</v>
      </c>
      <c r="D624" s="13"/>
    </row>
    <row r="625" spans="1:4" s="1" customFormat="1" x14ac:dyDescent="0.25">
      <c r="A625" s="13"/>
      <c r="B625" t="s">
        <v>355</v>
      </c>
      <c r="C625">
        <v>1</v>
      </c>
      <c r="D625" s="13"/>
    </row>
    <row r="626" spans="1:4" s="1" customFormat="1" ht="15.75" x14ac:dyDescent="0.25">
      <c r="A626" s="13"/>
      <c r="B626" s="40" t="s">
        <v>714</v>
      </c>
      <c r="C626" s="46">
        <f>SUM(C627:C628)</f>
        <v>2</v>
      </c>
      <c r="D626" s="13"/>
    </row>
    <row r="627" spans="1:4" s="1" customFormat="1" x14ac:dyDescent="0.25">
      <c r="A627" s="13"/>
      <c r="B627" t="s">
        <v>325</v>
      </c>
      <c r="C627">
        <v>1</v>
      </c>
      <c r="D627" s="13"/>
    </row>
    <row r="628" spans="1:4" s="1" customFormat="1" x14ac:dyDescent="0.25">
      <c r="A628" s="13"/>
      <c r="B628" t="s">
        <v>449</v>
      </c>
      <c r="C628">
        <v>1</v>
      </c>
      <c r="D628" s="13"/>
    </row>
    <row r="629" spans="1:4" s="1" customFormat="1" ht="20.25" customHeight="1" x14ac:dyDescent="0.25">
      <c r="A629" s="13"/>
      <c r="B629" s="20" t="s">
        <v>735</v>
      </c>
      <c r="C629" s="31">
        <f>SUM(C630+C667+C677)</f>
        <v>555</v>
      </c>
      <c r="D629" s="13"/>
    </row>
    <row r="630" spans="1:4" s="1" customFormat="1" ht="15.75" x14ac:dyDescent="0.25">
      <c r="A630" s="13"/>
      <c r="B630" s="29" t="s">
        <v>702</v>
      </c>
      <c r="C630" s="39">
        <f>SUM(C631:C666)</f>
        <v>527</v>
      </c>
      <c r="D630" s="13"/>
    </row>
    <row r="631" spans="1:4" s="1" customFormat="1" x14ac:dyDescent="0.25">
      <c r="A631" s="13"/>
      <c r="B631" t="s">
        <v>11</v>
      </c>
      <c r="C631">
        <v>39</v>
      </c>
      <c r="D631" s="13"/>
    </row>
    <row r="632" spans="1:4" s="1" customFormat="1" x14ac:dyDescent="0.25">
      <c r="A632" s="13"/>
      <c r="B632" t="s">
        <v>0</v>
      </c>
      <c r="C632">
        <v>21</v>
      </c>
      <c r="D632" s="13"/>
    </row>
    <row r="633" spans="1:4" s="1" customFormat="1" x14ac:dyDescent="0.25">
      <c r="A633" s="13"/>
      <c r="B633" t="s">
        <v>88</v>
      </c>
      <c r="C633">
        <v>7</v>
      </c>
      <c r="D633" s="13"/>
    </row>
    <row r="634" spans="1:4" s="1" customFormat="1" x14ac:dyDescent="0.25">
      <c r="A634" s="13"/>
      <c r="B634" t="s">
        <v>1</v>
      </c>
      <c r="C634">
        <v>12</v>
      </c>
      <c r="D634" s="13"/>
    </row>
    <row r="635" spans="1:4" s="1" customFormat="1" x14ac:dyDescent="0.25">
      <c r="A635" s="13"/>
      <c r="B635" t="s">
        <v>42</v>
      </c>
      <c r="C635">
        <v>4</v>
      </c>
      <c r="D635" s="13"/>
    </row>
    <row r="636" spans="1:4" s="1" customFormat="1" x14ac:dyDescent="0.25">
      <c r="A636" s="13"/>
      <c r="B636" t="s">
        <v>518</v>
      </c>
      <c r="C636">
        <v>2</v>
      </c>
      <c r="D636" s="13"/>
    </row>
    <row r="637" spans="1:4" s="1" customFormat="1" x14ac:dyDescent="0.25">
      <c r="A637" s="13"/>
      <c r="B637" t="s">
        <v>314</v>
      </c>
      <c r="C637">
        <v>6</v>
      </c>
      <c r="D637" s="13"/>
    </row>
    <row r="638" spans="1:4" s="1" customFormat="1" x14ac:dyDescent="0.25">
      <c r="A638" s="13"/>
      <c r="B638" t="s">
        <v>12</v>
      </c>
      <c r="C638">
        <v>15</v>
      </c>
      <c r="D638" s="13"/>
    </row>
    <row r="639" spans="1:4" s="1" customFormat="1" x14ac:dyDescent="0.25">
      <c r="A639" s="13"/>
      <c r="B639" t="s">
        <v>467</v>
      </c>
      <c r="C639">
        <v>9</v>
      </c>
      <c r="D639" s="13"/>
    </row>
    <row r="640" spans="1:4" s="1" customFormat="1" x14ac:dyDescent="0.25">
      <c r="A640" s="13"/>
      <c r="B640" t="s">
        <v>595</v>
      </c>
      <c r="C640">
        <v>12</v>
      </c>
      <c r="D640" s="13"/>
    </row>
    <row r="641" spans="1:4" s="1" customFormat="1" x14ac:dyDescent="0.25">
      <c r="A641" s="13"/>
      <c r="B641" t="s">
        <v>430</v>
      </c>
      <c r="C641">
        <v>51</v>
      </c>
      <c r="D641" s="13"/>
    </row>
    <row r="642" spans="1:4" s="1" customFormat="1" x14ac:dyDescent="0.25">
      <c r="A642" s="13"/>
      <c r="B642" t="s">
        <v>110</v>
      </c>
      <c r="C642">
        <v>4</v>
      </c>
      <c r="D642" s="13"/>
    </row>
    <row r="643" spans="1:4" s="1" customFormat="1" x14ac:dyDescent="0.25">
      <c r="A643" s="13"/>
      <c r="B643" t="s">
        <v>469</v>
      </c>
      <c r="C643">
        <v>14</v>
      </c>
      <c r="D643" s="13"/>
    </row>
    <row r="644" spans="1:4" s="1" customFormat="1" x14ac:dyDescent="0.25">
      <c r="A644" s="13"/>
      <c r="B644" t="s">
        <v>421</v>
      </c>
      <c r="C644">
        <v>51</v>
      </c>
      <c r="D644" s="13"/>
    </row>
    <row r="645" spans="1:4" s="1" customFormat="1" x14ac:dyDescent="0.25">
      <c r="A645" s="13"/>
      <c r="B645" t="s">
        <v>488</v>
      </c>
      <c r="C645">
        <v>6</v>
      </c>
      <c r="D645" s="13"/>
    </row>
    <row r="646" spans="1:4" s="1" customFormat="1" x14ac:dyDescent="0.25">
      <c r="A646" s="13"/>
      <c r="B646" t="s">
        <v>456</v>
      </c>
      <c r="C646">
        <v>7</v>
      </c>
      <c r="D646" s="13"/>
    </row>
    <row r="647" spans="1:4" s="1" customFormat="1" x14ac:dyDescent="0.25">
      <c r="A647" s="13"/>
      <c r="B647" t="s">
        <v>422</v>
      </c>
      <c r="C647">
        <v>33</v>
      </c>
      <c r="D647" s="13"/>
    </row>
    <row r="648" spans="1:4" s="1" customFormat="1" x14ac:dyDescent="0.25">
      <c r="A648" s="13"/>
      <c r="B648" t="s">
        <v>86</v>
      </c>
      <c r="C648">
        <v>2</v>
      </c>
      <c r="D648" s="13"/>
    </row>
    <row r="649" spans="1:4" s="1" customFormat="1" x14ac:dyDescent="0.25">
      <c r="A649" s="13"/>
      <c r="B649" t="s">
        <v>432</v>
      </c>
      <c r="C649">
        <v>9</v>
      </c>
      <c r="D649" s="13"/>
    </row>
    <row r="650" spans="1:4" s="1" customFormat="1" x14ac:dyDescent="0.25">
      <c r="A650" s="13"/>
      <c r="B650" t="s">
        <v>406</v>
      </c>
      <c r="C650">
        <v>24</v>
      </c>
      <c r="D650" s="13"/>
    </row>
    <row r="651" spans="1:4" s="1" customFormat="1" x14ac:dyDescent="0.25">
      <c r="A651" s="13"/>
      <c r="B651" t="s">
        <v>18</v>
      </c>
      <c r="C651">
        <v>9</v>
      </c>
      <c r="D651" s="13"/>
    </row>
    <row r="652" spans="1:4" s="1" customFormat="1" x14ac:dyDescent="0.25">
      <c r="A652" s="13"/>
      <c r="B652" t="s">
        <v>474</v>
      </c>
      <c r="C652">
        <v>22</v>
      </c>
      <c r="D652" s="13"/>
    </row>
    <row r="653" spans="1:4" s="1" customFormat="1" x14ac:dyDescent="0.25">
      <c r="A653" s="13"/>
      <c r="B653" t="s">
        <v>580</v>
      </c>
      <c r="C653">
        <v>1</v>
      </c>
      <c r="D653" s="13"/>
    </row>
    <row r="654" spans="1:4" s="1" customFormat="1" x14ac:dyDescent="0.25">
      <c r="A654" s="13"/>
      <c r="B654" t="s">
        <v>322</v>
      </c>
      <c r="C654">
        <v>2</v>
      </c>
      <c r="D654" s="13"/>
    </row>
    <row r="655" spans="1:4" s="1" customFormat="1" x14ac:dyDescent="0.25">
      <c r="A655" s="13"/>
      <c r="B655" t="s">
        <v>131</v>
      </c>
      <c r="C655">
        <v>1</v>
      </c>
      <c r="D655" s="13"/>
    </row>
    <row r="656" spans="1:4" s="1" customFormat="1" x14ac:dyDescent="0.25">
      <c r="A656" s="13"/>
      <c r="B656" t="s">
        <v>405</v>
      </c>
      <c r="C656">
        <v>7</v>
      </c>
      <c r="D656" s="13"/>
    </row>
    <row r="657" spans="1:4" s="1" customFormat="1" x14ac:dyDescent="0.25">
      <c r="A657" s="13"/>
      <c r="B657" t="s">
        <v>427</v>
      </c>
      <c r="C657">
        <v>25</v>
      </c>
      <c r="D657" s="13"/>
    </row>
    <row r="658" spans="1:4" s="1" customFormat="1" x14ac:dyDescent="0.25">
      <c r="A658" s="13"/>
      <c r="B658" t="s">
        <v>495</v>
      </c>
      <c r="C658">
        <v>11</v>
      </c>
      <c r="D658" s="13"/>
    </row>
    <row r="659" spans="1:4" s="1" customFormat="1" x14ac:dyDescent="0.25">
      <c r="A659" s="13"/>
      <c r="B659" t="s">
        <v>447</v>
      </c>
      <c r="C659">
        <v>1</v>
      </c>
      <c r="D659" s="13"/>
    </row>
    <row r="660" spans="1:4" s="1" customFormat="1" x14ac:dyDescent="0.25">
      <c r="A660" s="13"/>
      <c r="B660" t="s">
        <v>440</v>
      </c>
      <c r="C660">
        <v>9</v>
      </c>
      <c r="D660" s="13"/>
    </row>
    <row r="661" spans="1:4" s="1" customFormat="1" x14ac:dyDescent="0.25">
      <c r="A661" s="13"/>
      <c r="B661" t="s">
        <v>486</v>
      </c>
      <c r="C661">
        <v>14</v>
      </c>
      <c r="D661" s="13"/>
    </row>
    <row r="662" spans="1:4" s="1" customFormat="1" x14ac:dyDescent="0.25">
      <c r="A662" s="13"/>
      <c r="B662" t="s">
        <v>547</v>
      </c>
      <c r="C662">
        <v>5</v>
      </c>
      <c r="D662" s="13"/>
    </row>
    <row r="663" spans="1:4" s="1" customFormat="1" x14ac:dyDescent="0.25">
      <c r="A663" s="13"/>
      <c r="B663" t="s">
        <v>455</v>
      </c>
      <c r="C663">
        <v>9</v>
      </c>
      <c r="D663" s="13"/>
    </row>
    <row r="664" spans="1:4" s="1" customFormat="1" x14ac:dyDescent="0.25">
      <c r="A664" s="13"/>
      <c r="B664" t="s">
        <v>39</v>
      </c>
      <c r="C664">
        <v>2</v>
      </c>
      <c r="D664" s="13"/>
    </row>
    <row r="665" spans="1:4" s="1" customFormat="1" x14ac:dyDescent="0.25">
      <c r="A665" s="13"/>
      <c r="B665" t="s">
        <v>409</v>
      </c>
      <c r="C665">
        <v>42</v>
      </c>
      <c r="D665" s="13"/>
    </row>
    <row r="666" spans="1:4" s="1" customFormat="1" x14ac:dyDescent="0.25">
      <c r="A666" s="13"/>
      <c r="B666" t="s">
        <v>415</v>
      </c>
      <c r="C666">
        <v>39</v>
      </c>
      <c r="D666" s="13"/>
    </row>
    <row r="667" spans="1:4" s="1" customFormat="1" ht="15.75" x14ac:dyDescent="0.25">
      <c r="A667" s="13"/>
      <c r="B667" s="38" t="s">
        <v>723</v>
      </c>
      <c r="C667" s="39">
        <f>SUM(C668:C676)</f>
        <v>18</v>
      </c>
      <c r="D667" s="13"/>
    </row>
    <row r="668" spans="1:4" s="1" customFormat="1" x14ac:dyDescent="0.25">
      <c r="A668" s="13"/>
      <c r="B668" t="s">
        <v>397</v>
      </c>
      <c r="C668">
        <v>4</v>
      </c>
      <c r="D668" s="13"/>
    </row>
    <row r="669" spans="1:4" s="1" customFormat="1" x14ac:dyDescent="0.25">
      <c r="A669" s="13"/>
      <c r="B669" t="s">
        <v>329</v>
      </c>
      <c r="C669">
        <v>2</v>
      </c>
      <c r="D669" s="13"/>
    </row>
    <row r="670" spans="1:4" s="1" customFormat="1" x14ac:dyDescent="0.25">
      <c r="A670" s="13"/>
      <c r="B670" t="s">
        <v>363</v>
      </c>
      <c r="C670">
        <v>1</v>
      </c>
      <c r="D670" s="13"/>
    </row>
    <row r="671" spans="1:4" s="1" customFormat="1" x14ac:dyDescent="0.25">
      <c r="A671" s="13"/>
      <c r="B671" t="s">
        <v>542</v>
      </c>
      <c r="C671">
        <v>3</v>
      </c>
      <c r="D671" s="13"/>
    </row>
    <row r="672" spans="1:4" s="1" customFormat="1" x14ac:dyDescent="0.25">
      <c r="A672" s="13"/>
      <c r="B672" t="s">
        <v>277</v>
      </c>
      <c r="C672">
        <v>1</v>
      </c>
      <c r="D672" s="13"/>
    </row>
    <row r="673" spans="1:4" s="1" customFormat="1" x14ac:dyDescent="0.25">
      <c r="A673" s="13"/>
      <c r="B673" t="s">
        <v>442</v>
      </c>
      <c r="C673">
        <v>1</v>
      </c>
      <c r="D673" s="13"/>
    </row>
    <row r="674" spans="1:4" s="1" customFormat="1" x14ac:dyDescent="0.25">
      <c r="A674" s="13"/>
      <c r="B674" t="s">
        <v>359</v>
      </c>
      <c r="C674">
        <v>1</v>
      </c>
      <c r="D674" s="13"/>
    </row>
    <row r="675" spans="1:4" s="1" customFormat="1" x14ac:dyDescent="0.25">
      <c r="A675" s="13"/>
      <c r="B675" t="s">
        <v>118</v>
      </c>
      <c r="C675">
        <v>3</v>
      </c>
      <c r="D675" s="13"/>
    </row>
    <row r="676" spans="1:4" s="1" customFormat="1" x14ac:dyDescent="0.25">
      <c r="A676" s="13"/>
      <c r="B676" t="s">
        <v>439</v>
      </c>
      <c r="C676">
        <v>2</v>
      </c>
      <c r="D676" s="13"/>
    </row>
    <row r="677" spans="1:4" s="1" customFormat="1" ht="15.75" x14ac:dyDescent="0.25">
      <c r="A677" s="13"/>
      <c r="B677" s="40" t="s">
        <v>714</v>
      </c>
      <c r="C677" s="39">
        <f>SUM(C678:C681)</f>
        <v>10</v>
      </c>
      <c r="D677" s="13"/>
    </row>
    <row r="678" spans="1:4" s="1" customFormat="1" x14ac:dyDescent="0.25">
      <c r="A678" s="13"/>
      <c r="B678" t="s">
        <v>420</v>
      </c>
      <c r="C678">
        <v>1</v>
      </c>
      <c r="D678" s="13"/>
    </row>
    <row r="679" spans="1:4" s="1" customFormat="1" x14ac:dyDescent="0.25">
      <c r="A679" s="13"/>
      <c r="B679" t="s">
        <v>293</v>
      </c>
      <c r="C679">
        <v>3</v>
      </c>
      <c r="D679" s="13"/>
    </row>
    <row r="680" spans="1:4" s="1" customFormat="1" x14ac:dyDescent="0.25">
      <c r="A680" s="13"/>
      <c r="B680" t="s">
        <v>426</v>
      </c>
      <c r="C680">
        <v>2</v>
      </c>
      <c r="D680" s="13"/>
    </row>
    <row r="681" spans="1:4" s="1" customFormat="1" x14ac:dyDescent="0.25">
      <c r="A681" s="13"/>
      <c r="B681" t="s">
        <v>362</v>
      </c>
      <c r="C681">
        <v>4</v>
      </c>
      <c r="D681" s="13"/>
    </row>
    <row r="682" spans="1:4" s="1" customFormat="1" ht="19.5" customHeight="1" x14ac:dyDescent="0.25">
      <c r="A682" s="13"/>
      <c r="B682" s="20" t="s">
        <v>736</v>
      </c>
      <c r="C682" s="31">
        <f>SUM(C683+C685+C711+C716)</f>
        <v>310</v>
      </c>
      <c r="D682" s="13"/>
    </row>
    <row r="683" spans="1:4" s="1" customFormat="1" ht="15.75" x14ac:dyDescent="0.25">
      <c r="A683" s="13"/>
      <c r="B683" s="40" t="s">
        <v>712</v>
      </c>
      <c r="C683" s="39">
        <f>SUM(C684)</f>
        <v>7</v>
      </c>
      <c r="D683" s="13"/>
    </row>
    <row r="684" spans="1:4" s="1" customFormat="1" x14ac:dyDescent="0.25">
      <c r="A684" s="13"/>
      <c r="B684" t="s">
        <v>611</v>
      </c>
      <c r="C684">
        <v>7</v>
      </c>
      <c r="D684" s="13"/>
    </row>
    <row r="685" spans="1:4" s="1" customFormat="1" ht="15.75" x14ac:dyDescent="0.25">
      <c r="A685" s="13"/>
      <c r="B685" s="29" t="s">
        <v>702</v>
      </c>
      <c r="C685" s="39">
        <f>SUM(C686:C710)</f>
        <v>287</v>
      </c>
      <c r="D685" s="13"/>
    </row>
    <row r="686" spans="1:4" s="1" customFormat="1" x14ac:dyDescent="0.25">
      <c r="A686" s="13"/>
      <c r="B686" t="s">
        <v>11</v>
      </c>
      <c r="C686">
        <v>28</v>
      </c>
      <c r="D686" s="13"/>
    </row>
    <row r="687" spans="1:4" s="1" customFormat="1" x14ac:dyDescent="0.25">
      <c r="A687" s="13"/>
      <c r="B687" t="s">
        <v>0</v>
      </c>
      <c r="C687">
        <v>16</v>
      </c>
      <c r="D687" s="13"/>
    </row>
    <row r="688" spans="1:4" s="1" customFormat="1" x14ac:dyDescent="0.25">
      <c r="A688" s="13"/>
      <c r="B688" t="s">
        <v>419</v>
      </c>
      <c r="C688">
        <v>9</v>
      </c>
      <c r="D688" s="13"/>
    </row>
    <row r="689" spans="1:4" s="1" customFormat="1" x14ac:dyDescent="0.25">
      <c r="A689" s="13"/>
      <c r="B689" t="s">
        <v>243</v>
      </c>
      <c r="C689">
        <v>7</v>
      </c>
      <c r="D689" s="13"/>
    </row>
    <row r="690" spans="1:4" s="1" customFormat="1" x14ac:dyDescent="0.25">
      <c r="A690" s="13"/>
      <c r="B690" t="s">
        <v>238</v>
      </c>
      <c r="C690">
        <v>5</v>
      </c>
      <c r="D690" s="13"/>
    </row>
    <row r="691" spans="1:4" s="1" customFormat="1" x14ac:dyDescent="0.25">
      <c r="A691" s="13"/>
      <c r="B691" t="s">
        <v>211</v>
      </c>
      <c r="C691">
        <v>2</v>
      </c>
      <c r="D691" s="13"/>
    </row>
    <row r="692" spans="1:4" s="1" customFormat="1" x14ac:dyDescent="0.25">
      <c r="A692" s="13"/>
      <c r="B692" t="s">
        <v>681</v>
      </c>
      <c r="C692">
        <v>1</v>
      </c>
      <c r="D692" s="13"/>
    </row>
    <row r="693" spans="1:4" s="1" customFormat="1" x14ac:dyDescent="0.25">
      <c r="A693" s="13"/>
      <c r="B693" t="s">
        <v>423</v>
      </c>
      <c r="C693">
        <v>26</v>
      </c>
      <c r="D693" s="13"/>
    </row>
    <row r="694" spans="1:4" s="1" customFormat="1" x14ac:dyDescent="0.25">
      <c r="A694" s="13"/>
      <c r="B694" t="s">
        <v>193</v>
      </c>
      <c r="C694">
        <v>6</v>
      </c>
      <c r="D694" s="13"/>
    </row>
    <row r="695" spans="1:4" s="1" customFormat="1" x14ac:dyDescent="0.25">
      <c r="A695" s="13"/>
      <c r="B695" t="s">
        <v>237</v>
      </c>
      <c r="C695">
        <v>11</v>
      </c>
      <c r="D695" s="13"/>
    </row>
    <row r="696" spans="1:4" s="1" customFormat="1" x14ac:dyDescent="0.25">
      <c r="A696" s="13"/>
      <c r="B696" t="s">
        <v>83</v>
      </c>
      <c r="C696">
        <v>6</v>
      </c>
      <c r="D696" s="13"/>
    </row>
    <row r="697" spans="1:4" s="1" customFormat="1" x14ac:dyDescent="0.25">
      <c r="A697" s="13"/>
      <c r="B697" t="s">
        <v>684</v>
      </c>
      <c r="C697">
        <v>8</v>
      </c>
      <c r="D697" s="13"/>
    </row>
    <row r="698" spans="1:4" s="1" customFormat="1" x14ac:dyDescent="0.25">
      <c r="A698" s="13"/>
      <c r="B698" t="s">
        <v>588</v>
      </c>
      <c r="C698">
        <v>11</v>
      </c>
      <c r="D698" s="13"/>
    </row>
    <row r="699" spans="1:4" s="1" customFormat="1" x14ac:dyDescent="0.25">
      <c r="A699" s="13"/>
      <c r="B699" t="s">
        <v>430</v>
      </c>
      <c r="C699">
        <v>20</v>
      </c>
      <c r="D699" s="13"/>
    </row>
    <row r="700" spans="1:4" s="1" customFormat="1" x14ac:dyDescent="0.25">
      <c r="A700" s="13"/>
      <c r="B700" t="s">
        <v>616</v>
      </c>
      <c r="C700">
        <v>4</v>
      </c>
      <c r="D700" s="13"/>
    </row>
    <row r="701" spans="1:4" s="1" customFormat="1" x14ac:dyDescent="0.25">
      <c r="A701" s="13"/>
      <c r="B701" t="s">
        <v>421</v>
      </c>
      <c r="C701">
        <v>48</v>
      </c>
      <c r="D701" s="13"/>
    </row>
    <row r="702" spans="1:4" s="1" customFormat="1" x14ac:dyDescent="0.25">
      <c r="A702" s="13"/>
      <c r="B702" t="s">
        <v>422</v>
      </c>
      <c r="C702">
        <v>17</v>
      </c>
      <c r="D702" s="13"/>
    </row>
    <row r="703" spans="1:4" s="1" customFormat="1" x14ac:dyDescent="0.25">
      <c r="A703" s="13"/>
      <c r="B703" t="s">
        <v>432</v>
      </c>
      <c r="C703">
        <v>8</v>
      </c>
      <c r="D703" s="13"/>
    </row>
    <row r="704" spans="1:4" s="1" customFormat="1" x14ac:dyDescent="0.25">
      <c r="A704" s="13"/>
      <c r="B704" t="s">
        <v>18</v>
      </c>
      <c r="C704">
        <v>8</v>
      </c>
      <c r="D704" s="13"/>
    </row>
    <row r="705" spans="1:4" s="1" customFormat="1" x14ac:dyDescent="0.25">
      <c r="A705" s="13"/>
      <c r="B705" t="s">
        <v>474</v>
      </c>
      <c r="C705">
        <v>11</v>
      </c>
      <c r="D705" s="13"/>
    </row>
    <row r="706" spans="1:4" s="1" customFormat="1" x14ac:dyDescent="0.25">
      <c r="A706" s="13"/>
      <c r="B706" t="s">
        <v>87</v>
      </c>
      <c r="C706">
        <v>3</v>
      </c>
      <c r="D706" s="13"/>
    </row>
    <row r="707" spans="1:4" s="1" customFormat="1" x14ac:dyDescent="0.25">
      <c r="A707" s="13"/>
      <c r="B707" t="s">
        <v>427</v>
      </c>
      <c r="C707">
        <v>15</v>
      </c>
      <c r="D707" s="13"/>
    </row>
    <row r="708" spans="1:4" s="1" customFormat="1" x14ac:dyDescent="0.25">
      <c r="A708" s="13"/>
      <c r="B708" t="s">
        <v>440</v>
      </c>
      <c r="C708">
        <v>10</v>
      </c>
      <c r="D708" s="13"/>
    </row>
    <row r="709" spans="1:4" s="1" customFormat="1" x14ac:dyDescent="0.25">
      <c r="A709" s="13"/>
      <c r="B709" t="s">
        <v>547</v>
      </c>
      <c r="C709">
        <v>5</v>
      </c>
      <c r="D709" s="13"/>
    </row>
    <row r="710" spans="1:4" s="1" customFormat="1" x14ac:dyDescent="0.25">
      <c r="A710" s="13"/>
      <c r="B710" t="s">
        <v>39</v>
      </c>
      <c r="C710">
        <v>2</v>
      </c>
      <c r="D710" s="13"/>
    </row>
    <row r="711" spans="1:4" s="1" customFormat="1" ht="15.75" x14ac:dyDescent="0.25">
      <c r="A711" s="13"/>
      <c r="B711" s="38" t="s">
        <v>723</v>
      </c>
      <c r="C711" s="39">
        <f>SUM(C712:C715)</f>
        <v>13</v>
      </c>
      <c r="D711" s="13"/>
    </row>
    <row r="712" spans="1:4" s="1" customFormat="1" x14ac:dyDescent="0.25">
      <c r="A712" s="13"/>
      <c r="B712" t="s">
        <v>302</v>
      </c>
      <c r="C712">
        <v>4</v>
      </c>
      <c r="D712" s="13"/>
    </row>
    <row r="713" spans="1:4" s="1" customFormat="1" x14ac:dyDescent="0.25">
      <c r="A713" s="13"/>
      <c r="B713" t="s">
        <v>38</v>
      </c>
      <c r="C713">
        <v>2</v>
      </c>
      <c r="D713" s="13"/>
    </row>
    <row r="714" spans="1:4" s="1" customFormat="1" x14ac:dyDescent="0.25">
      <c r="A714" s="13"/>
      <c r="B714" t="s">
        <v>612</v>
      </c>
      <c r="C714">
        <v>5</v>
      </c>
      <c r="D714" s="13"/>
    </row>
    <row r="715" spans="1:4" s="1" customFormat="1" x14ac:dyDescent="0.25">
      <c r="A715" s="13"/>
      <c r="B715" t="s">
        <v>71</v>
      </c>
      <c r="C715">
        <v>2</v>
      </c>
      <c r="D715" s="13"/>
    </row>
    <row r="716" spans="1:4" s="1" customFormat="1" ht="15.75" x14ac:dyDescent="0.25">
      <c r="A716" s="13"/>
      <c r="B716" s="40" t="s">
        <v>714</v>
      </c>
      <c r="C716" s="39">
        <f>SUM(C717:C718)</f>
        <v>3</v>
      </c>
      <c r="D716" s="13"/>
    </row>
    <row r="717" spans="1:4" s="1" customFormat="1" x14ac:dyDescent="0.25">
      <c r="A717" s="13"/>
      <c r="B717" t="s">
        <v>420</v>
      </c>
      <c r="C717">
        <v>1</v>
      </c>
      <c r="D717" s="13"/>
    </row>
    <row r="718" spans="1:4" s="1" customFormat="1" x14ac:dyDescent="0.25">
      <c r="A718" s="13"/>
      <c r="B718" t="s">
        <v>426</v>
      </c>
      <c r="C718">
        <v>2</v>
      </c>
      <c r="D718" s="13"/>
    </row>
    <row r="719" spans="1:4" s="1" customFormat="1" ht="21" customHeight="1" x14ac:dyDescent="0.25">
      <c r="A719" s="13"/>
      <c r="B719" s="20" t="s">
        <v>737</v>
      </c>
      <c r="C719" s="31">
        <f>SUM(C720+C722+C751+C753)</f>
        <v>246</v>
      </c>
      <c r="D719" s="13"/>
    </row>
    <row r="720" spans="1:4" s="1" customFormat="1" ht="15.75" x14ac:dyDescent="0.25">
      <c r="A720" s="13"/>
      <c r="B720" s="40" t="s">
        <v>712</v>
      </c>
      <c r="C720" s="39">
        <f>SUM(C721)</f>
        <v>1</v>
      </c>
      <c r="D720" s="13"/>
    </row>
    <row r="721" spans="1:4" s="1" customFormat="1" x14ac:dyDescent="0.25">
      <c r="A721" s="13"/>
      <c r="B721" t="s">
        <v>687</v>
      </c>
      <c r="C721">
        <v>1</v>
      </c>
      <c r="D721" s="13"/>
    </row>
    <row r="722" spans="1:4" s="1" customFormat="1" ht="15.75" x14ac:dyDescent="0.25">
      <c r="A722" s="13"/>
      <c r="B722" s="29" t="s">
        <v>702</v>
      </c>
      <c r="C722" s="39">
        <f>SUM(C723:C750)</f>
        <v>234</v>
      </c>
      <c r="D722" s="13"/>
    </row>
    <row r="723" spans="1:4" s="1" customFormat="1" x14ac:dyDescent="0.25">
      <c r="A723" s="13"/>
      <c r="B723" t="s">
        <v>11</v>
      </c>
      <c r="C723">
        <v>40</v>
      </c>
      <c r="D723" s="13"/>
    </row>
    <row r="724" spans="1:4" s="1" customFormat="1" x14ac:dyDescent="0.25">
      <c r="A724" s="13"/>
      <c r="B724" t="s">
        <v>0</v>
      </c>
      <c r="C724">
        <v>32</v>
      </c>
      <c r="D724" s="13"/>
    </row>
    <row r="725" spans="1:4" s="1" customFormat="1" x14ac:dyDescent="0.25">
      <c r="A725" s="13"/>
      <c r="B725" t="s">
        <v>649</v>
      </c>
      <c r="C725">
        <v>26</v>
      </c>
      <c r="D725" s="13"/>
    </row>
    <row r="726" spans="1:4" s="1" customFormat="1" x14ac:dyDescent="0.25">
      <c r="A726" s="13"/>
      <c r="B726" t="s">
        <v>646</v>
      </c>
      <c r="C726">
        <v>9</v>
      </c>
      <c r="D726" s="13"/>
    </row>
    <row r="727" spans="1:4" s="1" customFormat="1" x14ac:dyDescent="0.25">
      <c r="A727" s="13"/>
      <c r="B727" t="s">
        <v>160</v>
      </c>
      <c r="C727">
        <v>2</v>
      </c>
      <c r="D727" s="13"/>
    </row>
    <row r="728" spans="1:4" s="1" customFormat="1" x14ac:dyDescent="0.25">
      <c r="A728" s="13"/>
      <c r="B728" t="s">
        <v>6</v>
      </c>
      <c r="C728">
        <v>7</v>
      </c>
      <c r="D728" s="13"/>
    </row>
    <row r="729" spans="1:4" s="1" customFormat="1" x14ac:dyDescent="0.25">
      <c r="A729" s="13"/>
      <c r="B729" t="s">
        <v>103</v>
      </c>
      <c r="C729">
        <v>1</v>
      </c>
      <c r="D729" s="13"/>
    </row>
    <row r="730" spans="1:4" s="1" customFormat="1" x14ac:dyDescent="0.25">
      <c r="A730" s="13"/>
      <c r="B730" t="s">
        <v>681</v>
      </c>
      <c r="C730">
        <v>4</v>
      </c>
      <c r="D730" s="13"/>
    </row>
    <row r="731" spans="1:4" s="1" customFormat="1" x14ac:dyDescent="0.25">
      <c r="A731" s="13"/>
      <c r="B731" t="s">
        <v>679</v>
      </c>
      <c r="C731">
        <v>7</v>
      </c>
      <c r="D731" s="13"/>
    </row>
    <row r="732" spans="1:4" s="1" customFormat="1" x14ac:dyDescent="0.25">
      <c r="A732" s="13"/>
      <c r="B732" t="s">
        <v>647</v>
      </c>
      <c r="C732">
        <v>3</v>
      </c>
      <c r="D732" s="13"/>
    </row>
    <row r="733" spans="1:4" s="1" customFormat="1" x14ac:dyDescent="0.25">
      <c r="A733" s="13"/>
      <c r="B733" t="s">
        <v>523</v>
      </c>
      <c r="C733">
        <v>1</v>
      </c>
      <c r="D733" s="13"/>
    </row>
    <row r="734" spans="1:4" s="1" customFormat="1" x14ac:dyDescent="0.25">
      <c r="A734" s="13"/>
      <c r="B734" t="s">
        <v>285</v>
      </c>
      <c r="C734">
        <v>1</v>
      </c>
      <c r="D734" s="13"/>
    </row>
    <row r="735" spans="1:4" s="1" customFormat="1" x14ac:dyDescent="0.25">
      <c r="A735" s="13"/>
      <c r="B735" t="s">
        <v>625</v>
      </c>
      <c r="C735">
        <v>4</v>
      </c>
      <c r="D735" s="13"/>
    </row>
    <row r="736" spans="1:4" s="1" customFormat="1" x14ac:dyDescent="0.25">
      <c r="A736" s="13"/>
      <c r="B736" t="s">
        <v>13</v>
      </c>
      <c r="C736">
        <v>2</v>
      </c>
      <c r="D736" s="13"/>
    </row>
    <row r="737" spans="1:4" s="1" customFormat="1" x14ac:dyDescent="0.25">
      <c r="A737" s="13"/>
      <c r="B737" t="s">
        <v>15</v>
      </c>
      <c r="C737">
        <v>2</v>
      </c>
      <c r="D737" s="13"/>
    </row>
    <row r="738" spans="1:4" s="1" customFormat="1" x14ac:dyDescent="0.25">
      <c r="A738" s="13"/>
      <c r="B738" t="s">
        <v>588</v>
      </c>
      <c r="C738">
        <v>23</v>
      </c>
      <c r="D738" s="13"/>
    </row>
    <row r="739" spans="1:4" s="1" customFormat="1" x14ac:dyDescent="0.25">
      <c r="A739" s="13"/>
      <c r="B739" t="s">
        <v>430</v>
      </c>
      <c r="C739">
        <v>19</v>
      </c>
      <c r="D739" s="13"/>
    </row>
    <row r="740" spans="1:4" s="1" customFormat="1" x14ac:dyDescent="0.25">
      <c r="A740" s="13"/>
      <c r="B740" t="s">
        <v>281</v>
      </c>
      <c r="C740">
        <v>2</v>
      </c>
      <c r="D740" s="13"/>
    </row>
    <row r="741" spans="1:4" s="1" customFormat="1" x14ac:dyDescent="0.25">
      <c r="A741" s="13"/>
      <c r="B741" t="s">
        <v>282</v>
      </c>
      <c r="C741">
        <v>3</v>
      </c>
      <c r="D741" s="13"/>
    </row>
    <row r="742" spans="1:4" s="1" customFormat="1" x14ac:dyDescent="0.25">
      <c r="A742" s="13"/>
      <c r="B742" t="s">
        <v>600</v>
      </c>
      <c r="C742">
        <v>3</v>
      </c>
      <c r="D742" s="13"/>
    </row>
    <row r="743" spans="1:4" s="1" customFormat="1" x14ac:dyDescent="0.25">
      <c r="A743" s="13"/>
      <c r="B743" t="s">
        <v>338</v>
      </c>
      <c r="C743">
        <v>1</v>
      </c>
      <c r="D743" s="13"/>
    </row>
    <row r="744" spans="1:4" s="1" customFormat="1" ht="13.5" customHeight="1" x14ac:dyDescent="0.25">
      <c r="A744" s="13"/>
      <c r="B744" t="s">
        <v>406</v>
      </c>
      <c r="C744">
        <v>15</v>
      </c>
      <c r="D744" s="13"/>
    </row>
    <row r="745" spans="1:4" s="1" customFormat="1" x14ac:dyDescent="0.25">
      <c r="A745" s="13"/>
      <c r="B745" t="s">
        <v>434</v>
      </c>
      <c r="C745">
        <v>3</v>
      </c>
      <c r="D745" s="13"/>
    </row>
    <row r="746" spans="1:4" s="1" customFormat="1" x14ac:dyDescent="0.25">
      <c r="A746" s="13"/>
      <c r="B746" t="s">
        <v>474</v>
      </c>
      <c r="C746">
        <v>12</v>
      </c>
      <c r="D746" s="13"/>
    </row>
    <row r="747" spans="1:4" s="1" customFormat="1" x14ac:dyDescent="0.25">
      <c r="A747" s="13"/>
      <c r="B747" t="s">
        <v>427</v>
      </c>
      <c r="C747">
        <v>1</v>
      </c>
      <c r="D747" s="13"/>
    </row>
    <row r="748" spans="1:4" s="1" customFormat="1" x14ac:dyDescent="0.25">
      <c r="A748" s="13"/>
      <c r="B748" t="s">
        <v>368</v>
      </c>
      <c r="C748">
        <v>1</v>
      </c>
      <c r="D748" s="13"/>
    </row>
    <row r="749" spans="1:4" s="1" customFormat="1" x14ac:dyDescent="0.25">
      <c r="A749" s="13"/>
      <c r="B749" t="s">
        <v>455</v>
      </c>
      <c r="C749">
        <v>8</v>
      </c>
      <c r="D749" s="13"/>
    </row>
    <row r="750" spans="1:4" s="1" customFormat="1" x14ac:dyDescent="0.25">
      <c r="A750" s="13"/>
      <c r="B750" t="s">
        <v>448</v>
      </c>
      <c r="C750">
        <v>2</v>
      </c>
      <c r="D750" s="13"/>
    </row>
    <row r="751" spans="1:4" s="1" customFormat="1" ht="15.75" x14ac:dyDescent="0.25">
      <c r="A751" s="13"/>
      <c r="B751" s="38" t="s">
        <v>723</v>
      </c>
      <c r="C751" s="39">
        <f>SUM(C752)</f>
        <v>4</v>
      </c>
      <c r="D751" s="13"/>
    </row>
    <row r="752" spans="1:4" s="1" customFormat="1" x14ac:dyDescent="0.25">
      <c r="A752" s="13"/>
      <c r="B752" t="s">
        <v>279</v>
      </c>
      <c r="C752">
        <v>4</v>
      </c>
      <c r="D752" s="13"/>
    </row>
    <row r="753" spans="1:4" s="1" customFormat="1" ht="15.75" x14ac:dyDescent="0.25">
      <c r="A753" s="13"/>
      <c r="B753" s="40" t="s">
        <v>714</v>
      </c>
      <c r="C753" s="39">
        <f>SUM(C754)</f>
        <v>7</v>
      </c>
      <c r="D753" s="13"/>
    </row>
    <row r="754" spans="1:4" s="1" customFormat="1" x14ac:dyDescent="0.25">
      <c r="A754" s="13"/>
      <c r="B754" t="s">
        <v>377</v>
      </c>
      <c r="C754">
        <v>7</v>
      </c>
      <c r="D754" s="13"/>
    </row>
    <row r="755" spans="1:4" s="1" customFormat="1" ht="20.25" customHeight="1" x14ac:dyDescent="0.25">
      <c r="A755" s="13"/>
      <c r="B755" s="20" t="s">
        <v>724</v>
      </c>
      <c r="C755" s="31">
        <f>SUM(C756,C783,C758)</f>
        <v>471</v>
      </c>
      <c r="D755" s="13"/>
    </row>
    <row r="756" spans="1:4" s="1" customFormat="1" ht="20.25" customHeight="1" x14ac:dyDescent="0.25">
      <c r="A756" s="13"/>
      <c r="B756" s="38" t="s">
        <v>725</v>
      </c>
      <c r="C756" s="49">
        <f>SUM(C757)</f>
        <v>1</v>
      </c>
      <c r="D756" s="13"/>
    </row>
    <row r="757" spans="1:4" s="1" customFormat="1" ht="15.75" customHeight="1" x14ac:dyDescent="0.25">
      <c r="A757" s="13"/>
      <c r="B757" t="s">
        <v>14</v>
      </c>
      <c r="C757">
        <v>1</v>
      </c>
      <c r="D757" s="13"/>
    </row>
    <row r="758" spans="1:4" s="1" customFormat="1" ht="15.75" x14ac:dyDescent="0.25">
      <c r="A758" s="13"/>
      <c r="B758" s="29" t="s">
        <v>702</v>
      </c>
      <c r="C758" s="39">
        <f>SUM(C759:C782)</f>
        <v>447</v>
      </c>
      <c r="D758" s="13"/>
    </row>
    <row r="759" spans="1:4" s="1" customFormat="1" x14ac:dyDescent="0.25">
      <c r="A759" s="13"/>
      <c r="B759" t="s">
        <v>11</v>
      </c>
      <c r="C759">
        <v>23</v>
      </c>
      <c r="D759" s="13"/>
    </row>
    <row r="760" spans="1:4" s="1" customFormat="1" x14ac:dyDescent="0.25">
      <c r="A760" s="13"/>
      <c r="B760" t="s">
        <v>0</v>
      </c>
      <c r="C760">
        <v>20</v>
      </c>
      <c r="D760" s="13"/>
    </row>
    <row r="761" spans="1:4" s="1" customFormat="1" x14ac:dyDescent="0.25">
      <c r="A761" s="13"/>
      <c r="B761" t="s">
        <v>366</v>
      </c>
      <c r="C761">
        <v>1</v>
      </c>
      <c r="D761" s="13"/>
    </row>
    <row r="762" spans="1:4" s="1" customFormat="1" x14ac:dyDescent="0.25">
      <c r="A762" s="13"/>
      <c r="B762" t="s">
        <v>160</v>
      </c>
      <c r="C762">
        <v>3</v>
      </c>
      <c r="D762" s="13"/>
    </row>
    <row r="763" spans="1:4" s="1" customFormat="1" x14ac:dyDescent="0.25">
      <c r="A763" s="13"/>
      <c r="B763" t="s">
        <v>625</v>
      </c>
      <c r="C763">
        <v>11</v>
      </c>
      <c r="D763" s="13"/>
    </row>
    <row r="764" spans="1:4" s="1" customFormat="1" x14ac:dyDescent="0.25">
      <c r="A764" s="13"/>
      <c r="B764" t="s">
        <v>15</v>
      </c>
      <c r="C764">
        <v>9</v>
      </c>
      <c r="D764" s="13"/>
    </row>
    <row r="765" spans="1:4" s="1" customFormat="1" x14ac:dyDescent="0.25">
      <c r="A765" s="13"/>
      <c r="B765" t="s">
        <v>430</v>
      </c>
      <c r="C765">
        <v>31</v>
      </c>
      <c r="D765" s="13"/>
    </row>
    <row r="766" spans="1:4" s="1" customFormat="1" x14ac:dyDescent="0.25">
      <c r="A766" s="13"/>
      <c r="B766" t="s">
        <v>25</v>
      </c>
      <c r="C766">
        <v>6</v>
      </c>
      <c r="D766" s="13"/>
    </row>
    <row r="767" spans="1:4" s="1" customFormat="1" x14ac:dyDescent="0.25">
      <c r="A767" s="13"/>
      <c r="B767" t="s">
        <v>451</v>
      </c>
      <c r="C767">
        <v>2</v>
      </c>
      <c r="D767" s="13"/>
    </row>
    <row r="768" spans="1:4" s="1" customFormat="1" x14ac:dyDescent="0.25">
      <c r="A768" s="13"/>
      <c r="B768" t="s">
        <v>421</v>
      </c>
      <c r="C768">
        <v>27</v>
      </c>
      <c r="D768" s="13"/>
    </row>
    <row r="769" spans="1:4" s="1" customFormat="1" x14ac:dyDescent="0.25">
      <c r="A769" s="13"/>
      <c r="B769" t="s">
        <v>422</v>
      </c>
      <c r="C769">
        <v>145</v>
      </c>
      <c r="D769" s="13"/>
    </row>
    <row r="770" spans="1:4" s="1" customFormat="1" x14ac:dyDescent="0.25">
      <c r="A770" s="13"/>
      <c r="B770" t="s">
        <v>86</v>
      </c>
      <c r="C770">
        <v>1</v>
      </c>
      <c r="D770" s="13"/>
    </row>
    <row r="771" spans="1:4" s="1" customFormat="1" x14ac:dyDescent="0.25">
      <c r="A771" s="13"/>
      <c r="B771" t="s">
        <v>432</v>
      </c>
      <c r="C771">
        <v>28</v>
      </c>
      <c r="D771" s="13"/>
    </row>
    <row r="772" spans="1:4" s="1" customFormat="1" x14ac:dyDescent="0.25">
      <c r="A772" s="13"/>
      <c r="B772" t="s">
        <v>406</v>
      </c>
      <c r="C772">
        <v>31</v>
      </c>
      <c r="D772" s="13"/>
    </row>
    <row r="773" spans="1:4" s="1" customFormat="1" x14ac:dyDescent="0.25">
      <c r="A773" s="13"/>
      <c r="B773" t="s">
        <v>18</v>
      </c>
      <c r="C773">
        <v>5</v>
      </c>
      <c r="D773" s="13"/>
    </row>
    <row r="774" spans="1:4" s="1" customFormat="1" x14ac:dyDescent="0.25">
      <c r="A774" s="13"/>
      <c r="B774" t="s">
        <v>474</v>
      </c>
      <c r="C774">
        <v>12</v>
      </c>
      <c r="D774" s="13"/>
    </row>
    <row r="775" spans="1:4" s="1" customFormat="1" x14ac:dyDescent="0.25">
      <c r="A775" s="13"/>
      <c r="B775" t="s">
        <v>127</v>
      </c>
      <c r="C775">
        <v>7</v>
      </c>
      <c r="D775" s="13"/>
    </row>
    <row r="776" spans="1:4" s="1" customFormat="1" x14ac:dyDescent="0.25">
      <c r="A776" s="13"/>
      <c r="B776" t="s">
        <v>184</v>
      </c>
      <c r="C776">
        <v>1</v>
      </c>
      <c r="D776" s="13"/>
    </row>
    <row r="777" spans="1:4" s="1" customFormat="1" x14ac:dyDescent="0.25">
      <c r="A777" s="13"/>
      <c r="B777" t="s">
        <v>427</v>
      </c>
      <c r="C777">
        <v>6</v>
      </c>
      <c r="D777" s="13"/>
    </row>
    <row r="778" spans="1:4" s="1" customFormat="1" x14ac:dyDescent="0.25">
      <c r="A778" s="13"/>
      <c r="B778" t="s">
        <v>440</v>
      </c>
      <c r="C778">
        <v>60</v>
      </c>
      <c r="D778" s="13"/>
    </row>
    <row r="779" spans="1:4" s="1" customFormat="1" x14ac:dyDescent="0.25">
      <c r="A779" s="13"/>
      <c r="B779" t="s">
        <v>486</v>
      </c>
      <c r="C779">
        <v>2</v>
      </c>
      <c r="D779" s="13"/>
    </row>
    <row r="780" spans="1:4" s="1" customFormat="1" x14ac:dyDescent="0.25">
      <c r="A780" s="13"/>
      <c r="B780" t="s">
        <v>547</v>
      </c>
      <c r="C780">
        <v>4</v>
      </c>
      <c r="D780" s="13"/>
    </row>
    <row r="781" spans="1:4" s="1" customFormat="1" x14ac:dyDescent="0.25">
      <c r="A781" s="13"/>
      <c r="B781" t="s">
        <v>455</v>
      </c>
      <c r="C781">
        <v>10</v>
      </c>
      <c r="D781" s="13"/>
    </row>
    <row r="782" spans="1:4" s="1" customFormat="1" x14ac:dyDescent="0.25">
      <c r="A782" s="13"/>
      <c r="B782" t="s">
        <v>39</v>
      </c>
      <c r="C782">
        <v>2</v>
      </c>
      <c r="D782" s="13"/>
    </row>
    <row r="783" spans="1:4" s="1" customFormat="1" ht="15.75" x14ac:dyDescent="0.25">
      <c r="A783" s="13"/>
      <c r="B783" s="29" t="s">
        <v>708</v>
      </c>
      <c r="C783" s="48">
        <f>SUM(C784:C790)</f>
        <v>23</v>
      </c>
      <c r="D783" s="13"/>
    </row>
    <row r="784" spans="1:4" s="1" customFormat="1" x14ac:dyDescent="0.25">
      <c r="A784" s="13"/>
      <c r="B784" t="s">
        <v>397</v>
      </c>
      <c r="C784">
        <v>2</v>
      </c>
      <c r="D784" s="13"/>
    </row>
    <row r="785" spans="1:4" s="1" customFormat="1" x14ac:dyDescent="0.25">
      <c r="A785" s="13"/>
      <c r="B785" t="s">
        <v>38</v>
      </c>
      <c r="C785">
        <v>1</v>
      </c>
      <c r="D785" s="13"/>
    </row>
    <row r="786" spans="1:4" s="1" customFormat="1" x14ac:dyDescent="0.25">
      <c r="A786" s="13"/>
      <c r="B786" t="s">
        <v>558</v>
      </c>
      <c r="C786">
        <v>9</v>
      </c>
      <c r="D786" s="13"/>
    </row>
    <row r="787" spans="1:4" s="1" customFormat="1" x14ac:dyDescent="0.25">
      <c r="A787" s="13"/>
      <c r="B787" t="s">
        <v>542</v>
      </c>
      <c r="C787">
        <v>2</v>
      </c>
      <c r="D787" s="13"/>
    </row>
    <row r="788" spans="1:4" s="1" customFormat="1" x14ac:dyDescent="0.25">
      <c r="A788" s="13"/>
      <c r="B788" t="s">
        <v>442</v>
      </c>
      <c r="C788">
        <v>2</v>
      </c>
      <c r="D788" s="13"/>
    </row>
    <row r="789" spans="1:4" s="1" customFormat="1" x14ac:dyDescent="0.25">
      <c r="A789" s="13"/>
      <c r="B789" t="s">
        <v>633</v>
      </c>
      <c r="C789">
        <v>6</v>
      </c>
      <c r="D789" s="13"/>
    </row>
    <row r="790" spans="1:4" s="1" customFormat="1" x14ac:dyDescent="0.25">
      <c r="A790" s="13"/>
      <c r="B790" t="s">
        <v>439</v>
      </c>
      <c r="C790">
        <v>1</v>
      </c>
      <c r="D790" s="13"/>
    </row>
    <row r="791" spans="1:4" s="1" customFormat="1" ht="22.5" customHeight="1" x14ac:dyDescent="0.25">
      <c r="A791" s="13"/>
      <c r="B791" s="20" t="s">
        <v>726</v>
      </c>
      <c r="C791" s="31">
        <f>SUM(C798,C829,C839,C842,C795,C792)</f>
        <v>1299</v>
      </c>
      <c r="D791" s="13"/>
    </row>
    <row r="792" spans="1:4" s="1" customFormat="1" ht="15.75" x14ac:dyDescent="0.25">
      <c r="A792" s="13"/>
      <c r="B792" s="38" t="s">
        <v>725</v>
      </c>
      <c r="C792" s="39">
        <f>SUM(C793:C794)</f>
        <v>142</v>
      </c>
      <c r="D792" s="13"/>
    </row>
    <row r="793" spans="1:4" s="1" customFormat="1" x14ac:dyDescent="0.25">
      <c r="A793" s="13"/>
      <c r="B793" t="s">
        <v>14</v>
      </c>
      <c r="C793">
        <v>114</v>
      </c>
      <c r="D793" s="13"/>
    </row>
    <row r="794" spans="1:4" s="1" customFormat="1" x14ac:dyDescent="0.25">
      <c r="A794" s="13"/>
      <c r="B794" t="s">
        <v>16</v>
      </c>
      <c r="C794">
        <v>28</v>
      </c>
      <c r="D794" s="13"/>
    </row>
    <row r="795" spans="1:4" s="1" customFormat="1" ht="15.75" x14ac:dyDescent="0.25">
      <c r="A795" s="13"/>
      <c r="B795" s="40" t="s">
        <v>712</v>
      </c>
      <c r="C795" s="39">
        <f>SUM(C796:C797)</f>
        <v>3</v>
      </c>
      <c r="D795" s="13"/>
    </row>
    <row r="796" spans="1:4" s="1" customFormat="1" x14ac:dyDescent="0.25">
      <c r="A796" s="13"/>
      <c r="B796" t="s">
        <v>144</v>
      </c>
      <c r="C796">
        <v>1</v>
      </c>
      <c r="D796" s="13"/>
    </row>
    <row r="797" spans="1:4" s="1" customFormat="1" x14ac:dyDescent="0.25">
      <c r="A797" s="13"/>
      <c r="B797" t="s">
        <v>497</v>
      </c>
      <c r="C797">
        <v>2</v>
      </c>
      <c r="D797" s="13"/>
    </row>
    <row r="798" spans="1:4" s="1" customFormat="1" ht="15.75" x14ac:dyDescent="0.25">
      <c r="A798" s="13"/>
      <c r="B798" s="29" t="s">
        <v>720</v>
      </c>
      <c r="C798" s="39">
        <f>SUM(C799:C828)</f>
        <v>910</v>
      </c>
      <c r="D798" s="13"/>
    </row>
    <row r="799" spans="1:4" s="1" customFormat="1" x14ac:dyDescent="0.25">
      <c r="A799" s="13"/>
      <c r="B799" t="s">
        <v>11</v>
      </c>
      <c r="C799">
        <v>47</v>
      </c>
      <c r="D799" s="13"/>
    </row>
    <row r="800" spans="1:4" s="1" customFormat="1" x14ac:dyDescent="0.25">
      <c r="A800" s="13"/>
      <c r="B800" t="s">
        <v>0</v>
      </c>
      <c r="C800">
        <v>32</v>
      </c>
      <c r="D800" s="13"/>
    </row>
    <row r="801" spans="1:4" s="1" customFormat="1" x14ac:dyDescent="0.25">
      <c r="A801" s="13"/>
      <c r="B801" t="s">
        <v>599</v>
      </c>
      <c r="C801">
        <v>5</v>
      </c>
      <c r="D801" s="13"/>
    </row>
    <row r="802" spans="1:4" s="1" customFormat="1" x14ac:dyDescent="0.25">
      <c r="A802" s="13"/>
      <c r="B802" t="s">
        <v>609</v>
      </c>
      <c r="C802">
        <v>5</v>
      </c>
      <c r="D802" s="13"/>
    </row>
    <row r="803" spans="1:4" s="1" customFormat="1" x14ac:dyDescent="0.25">
      <c r="A803" s="13"/>
      <c r="B803" t="s">
        <v>524</v>
      </c>
      <c r="C803">
        <v>3</v>
      </c>
      <c r="D803" s="13"/>
    </row>
    <row r="804" spans="1:4" s="1" customFormat="1" x14ac:dyDescent="0.25">
      <c r="A804" s="13"/>
      <c r="B804" t="s">
        <v>25</v>
      </c>
      <c r="C804">
        <v>14</v>
      </c>
      <c r="D804" s="13"/>
    </row>
    <row r="805" spans="1:4" s="1" customFormat="1" x14ac:dyDescent="0.25">
      <c r="A805" s="13"/>
      <c r="B805" t="s">
        <v>520</v>
      </c>
      <c r="C805">
        <v>10</v>
      </c>
      <c r="D805" s="13"/>
    </row>
    <row r="806" spans="1:4" s="1" customFormat="1" x14ac:dyDescent="0.25">
      <c r="A806" s="13"/>
      <c r="B806" t="s">
        <v>422</v>
      </c>
      <c r="C806">
        <v>205</v>
      </c>
      <c r="D806" s="13"/>
    </row>
    <row r="807" spans="1:4" s="1" customFormat="1" x14ac:dyDescent="0.25">
      <c r="A807" s="13"/>
      <c r="B807" t="s">
        <v>86</v>
      </c>
      <c r="C807">
        <v>6</v>
      </c>
      <c r="D807" s="13"/>
    </row>
    <row r="808" spans="1:4" s="1" customFormat="1" x14ac:dyDescent="0.25">
      <c r="A808" s="13"/>
      <c r="B808" t="s">
        <v>403</v>
      </c>
      <c r="C808">
        <v>10</v>
      </c>
      <c r="D808" s="13"/>
    </row>
    <row r="809" spans="1:4" s="1" customFormat="1" x14ac:dyDescent="0.25">
      <c r="A809" s="13"/>
      <c r="B809" t="s">
        <v>3</v>
      </c>
      <c r="C809">
        <v>48</v>
      </c>
      <c r="D809" s="13"/>
    </row>
    <row r="810" spans="1:4" s="1" customFormat="1" x14ac:dyDescent="0.25">
      <c r="A810" s="13"/>
      <c r="B810" t="s">
        <v>432</v>
      </c>
      <c r="C810">
        <v>43</v>
      </c>
      <c r="D810" s="13"/>
    </row>
    <row r="811" spans="1:4" s="1" customFormat="1" x14ac:dyDescent="0.25">
      <c r="A811" s="13"/>
      <c r="B811" t="s">
        <v>135</v>
      </c>
      <c r="C811">
        <v>8</v>
      </c>
      <c r="D811" s="13"/>
    </row>
    <row r="812" spans="1:4" s="1" customFormat="1" x14ac:dyDescent="0.25">
      <c r="A812" s="13"/>
      <c r="B812" t="s">
        <v>406</v>
      </c>
      <c r="C812">
        <v>52</v>
      </c>
      <c r="D812" s="13"/>
    </row>
    <row r="813" spans="1:4" s="1" customFormat="1" x14ac:dyDescent="0.25">
      <c r="A813" s="13"/>
      <c r="B813" t="s">
        <v>311</v>
      </c>
      <c r="C813">
        <v>3</v>
      </c>
      <c r="D813" s="13"/>
    </row>
    <row r="814" spans="1:4" s="1" customFormat="1" x14ac:dyDescent="0.25">
      <c r="A814" s="13"/>
      <c r="B814" t="s">
        <v>2</v>
      </c>
      <c r="C814">
        <v>37</v>
      </c>
      <c r="D814" s="13"/>
    </row>
    <row r="815" spans="1:4" s="1" customFormat="1" x14ac:dyDescent="0.25">
      <c r="A815" s="13"/>
      <c r="B815" t="s">
        <v>510</v>
      </c>
      <c r="C815">
        <v>6</v>
      </c>
      <c r="D815" s="13"/>
    </row>
    <row r="816" spans="1:4" s="1" customFormat="1" x14ac:dyDescent="0.25">
      <c r="A816" s="13"/>
      <c r="B816" t="s">
        <v>127</v>
      </c>
      <c r="C816">
        <v>14</v>
      </c>
      <c r="D816" s="13"/>
    </row>
    <row r="817" spans="1:4" s="1" customFormat="1" x14ac:dyDescent="0.25">
      <c r="A817" s="13"/>
      <c r="B817" t="s">
        <v>502</v>
      </c>
      <c r="C817">
        <v>6</v>
      </c>
      <c r="D817" s="13"/>
    </row>
    <row r="818" spans="1:4" s="1" customFormat="1" x14ac:dyDescent="0.25">
      <c r="A818" s="13"/>
      <c r="B818" t="s">
        <v>440</v>
      </c>
      <c r="C818">
        <v>43</v>
      </c>
      <c r="D818" s="13"/>
    </row>
    <row r="819" spans="1:4" s="1" customFormat="1" x14ac:dyDescent="0.25">
      <c r="A819" s="13"/>
      <c r="B819" t="s">
        <v>486</v>
      </c>
      <c r="C819">
        <v>14</v>
      </c>
      <c r="D819" s="13"/>
    </row>
    <row r="820" spans="1:4" s="1" customFormat="1" x14ac:dyDescent="0.25">
      <c r="A820" s="13"/>
      <c r="B820" t="s">
        <v>7</v>
      </c>
      <c r="C820">
        <v>26</v>
      </c>
      <c r="D820" s="13"/>
    </row>
    <row r="821" spans="1:4" s="1" customFormat="1" x14ac:dyDescent="0.25">
      <c r="A821" s="13"/>
      <c r="B821" t="s">
        <v>547</v>
      </c>
      <c r="C821">
        <v>8</v>
      </c>
      <c r="D821" s="13"/>
    </row>
    <row r="822" spans="1:4" s="1" customFormat="1" x14ac:dyDescent="0.25">
      <c r="A822" s="13"/>
      <c r="B822" t="s">
        <v>455</v>
      </c>
      <c r="C822">
        <v>14</v>
      </c>
      <c r="D822" s="13"/>
    </row>
    <row r="823" spans="1:4" s="1" customFormat="1" x14ac:dyDescent="0.25">
      <c r="A823" s="13"/>
      <c r="B823" t="s">
        <v>214</v>
      </c>
      <c r="C823">
        <v>10</v>
      </c>
      <c r="D823" s="13"/>
    </row>
    <row r="824" spans="1:4" s="1" customFormat="1" x14ac:dyDescent="0.25">
      <c r="A824" s="13"/>
      <c r="B824" t="s">
        <v>73</v>
      </c>
      <c r="C824">
        <v>4</v>
      </c>
      <c r="D824" s="13"/>
    </row>
    <row r="825" spans="1:4" s="1" customFormat="1" x14ac:dyDescent="0.25">
      <c r="A825" s="13"/>
      <c r="B825" t="s">
        <v>409</v>
      </c>
      <c r="C825">
        <v>82</v>
      </c>
      <c r="D825" s="13"/>
    </row>
    <row r="826" spans="1:4" s="1" customFormat="1" x14ac:dyDescent="0.25">
      <c r="A826" s="13"/>
      <c r="B826" t="s">
        <v>461</v>
      </c>
      <c r="C826">
        <v>39</v>
      </c>
      <c r="D826" s="13"/>
    </row>
    <row r="827" spans="1:4" s="1" customFormat="1" x14ac:dyDescent="0.25">
      <c r="A827" s="13"/>
      <c r="B827" t="s">
        <v>415</v>
      </c>
      <c r="C827">
        <v>77</v>
      </c>
      <c r="D827" s="13"/>
    </row>
    <row r="828" spans="1:4" s="1" customFormat="1" x14ac:dyDescent="0.25">
      <c r="A828" s="13"/>
      <c r="B828" t="s">
        <v>443</v>
      </c>
      <c r="C828">
        <v>39</v>
      </c>
      <c r="D828" s="13"/>
    </row>
    <row r="829" spans="1:4" s="1" customFormat="1" ht="15.75" x14ac:dyDescent="0.25">
      <c r="A829" s="13"/>
      <c r="B829" s="24" t="s">
        <v>727</v>
      </c>
      <c r="C829" s="50">
        <f>SUM(C830:C838)</f>
        <v>23</v>
      </c>
      <c r="D829" s="13"/>
    </row>
    <row r="830" spans="1:4" s="1" customFormat="1" x14ac:dyDescent="0.25">
      <c r="A830" s="13"/>
      <c r="B830" t="s">
        <v>397</v>
      </c>
      <c r="C830">
        <v>2</v>
      </c>
      <c r="D830" s="13"/>
    </row>
    <row r="831" spans="1:4" s="1" customFormat="1" x14ac:dyDescent="0.25">
      <c r="A831" s="13"/>
      <c r="B831" t="s">
        <v>525</v>
      </c>
      <c r="C831">
        <v>5</v>
      </c>
      <c r="D831" s="13"/>
    </row>
    <row r="832" spans="1:4" s="1" customFormat="1" x14ac:dyDescent="0.25">
      <c r="A832" s="13"/>
      <c r="B832" t="s">
        <v>38</v>
      </c>
      <c r="C832">
        <v>1</v>
      </c>
      <c r="D832" s="13"/>
    </row>
    <row r="833" spans="1:4" s="1" customFormat="1" x14ac:dyDescent="0.25">
      <c r="A833" s="13"/>
      <c r="B833" t="s">
        <v>619</v>
      </c>
      <c r="C833">
        <v>2</v>
      </c>
      <c r="D833" s="13"/>
    </row>
    <row r="834" spans="1:4" s="1" customFormat="1" x14ac:dyDescent="0.25">
      <c r="A834" s="13"/>
      <c r="B834" t="s">
        <v>558</v>
      </c>
      <c r="C834">
        <v>1</v>
      </c>
      <c r="D834" s="13"/>
    </row>
    <row r="835" spans="1:4" s="1" customFormat="1" x14ac:dyDescent="0.25">
      <c r="A835" s="13"/>
      <c r="B835" t="s">
        <v>372</v>
      </c>
      <c r="C835">
        <v>1</v>
      </c>
      <c r="D835" s="13"/>
    </row>
    <row r="836" spans="1:4" s="1" customFormat="1" x14ac:dyDescent="0.25">
      <c r="A836" s="13"/>
      <c r="B836" t="s">
        <v>71</v>
      </c>
      <c r="C836">
        <v>7</v>
      </c>
      <c r="D836" s="13"/>
    </row>
    <row r="837" spans="1:4" s="1" customFormat="1" x14ac:dyDescent="0.25">
      <c r="A837" s="13"/>
      <c r="B837" t="s">
        <v>556</v>
      </c>
      <c r="C837">
        <v>3</v>
      </c>
      <c r="D837" s="13"/>
    </row>
    <row r="838" spans="1:4" s="1" customFormat="1" x14ac:dyDescent="0.25">
      <c r="A838" s="13"/>
      <c r="B838" t="s">
        <v>633</v>
      </c>
      <c r="C838">
        <v>1</v>
      </c>
      <c r="D838" s="13"/>
    </row>
    <row r="839" spans="1:4" s="1" customFormat="1" ht="15.75" x14ac:dyDescent="0.25">
      <c r="A839" s="13"/>
      <c r="B839" s="38" t="s">
        <v>714</v>
      </c>
      <c r="C839" s="51">
        <f>SUM(C840:C841)</f>
        <v>6</v>
      </c>
      <c r="D839" s="13"/>
    </row>
    <row r="840" spans="1:4" s="1" customFormat="1" x14ac:dyDescent="0.25">
      <c r="A840" s="13"/>
      <c r="B840" t="s">
        <v>374</v>
      </c>
      <c r="C840">
        <v>3</v>
      </c>
      <c r="D840" s="13"/>
    </row>
    <row r="841" spans="1:4" s="1" customFormat="1" x14ac:dyDescent="0.25">
      <c r="A841" s="13"/>
      <c r="B841" t="s">
        <v>77</v>
      </c>
      <c r="C841">
        <v>3</v>
      </c>
      <c r="D841" s="13"/>
    </row>
    <row r="842" spans="1:4" s="1" customFormat="1" ht="15.75" x14ac:dyDescent="0.25">
      <c r="A842" s="13"/>
      <c r="B842" s="38" t="s">
        <v>728</v>
      </c>
      <c r="C842" s="39">
        <f>SUM(C843:C846)</f>
        <v>215</v>
      </c>
      <c r="D842" s="13"/>
    </row>
    <row r="843" spans="1:4" s="1" customFormat="1" x14ac:dyDescent="0.25">
      <c r="A843" s="13"/>
      <c r="B843" t="s">
        <v>582</v>
      </c>
      <c r="C843">
        <v>51</v>
      </c>
      <c r="D843" s="13"/>
    </row>
    <row r="844" spans="1:4" s="1" customFormat="1" x14ac:dyDescent="0.25">
      <c r="A844" s="13"/>
      <c r="B844" t="s">
        <v>553</v>
      </c>
      <c r="C844">
        <v>17</v>
      </c>
      <c r="D844" s="13"/>
    </row>
    <row r="845" spans="1:4" s="1" customFormat="1" x14ac:dyDescent="0.25">
      <c r="A845" s="13"/>
      <c r="B845" t="s">
        <v>557</v>
      </c>
      <c r="C845">
        <v>54</v>
      </c>
      <c r="D845" s="13"/>
    </row>
    <row r="846" spans="1:4" s="1" customFormat="1" x14ac:dyDescent="0.25">
      <c r="A846" s="13"/>
      <c r="B846" t="s">
        <v>554</v>
      </c>
      <c r="C846">
        <v>93</v>
      </c>
      <c r="D846" s="13"/>
    </row>
    <row r="847" spans="1:4" s="1" customFormat="1" ht="21.75" customHeight="1" x14ac:dyDescent="0.25">
      <c r="A847" s="13"/>
      <c r="B847" s="20" t="s">
        <v>729</v>
      </c>
      <c r="C847" s="31">
        <f>SUM(C873,C848+C881)</f>
        <v>750</v>
      </c>
      <c r="D847" s="13"/>
    </row>
    <row r="848" spans="1:4" s="1" customFormat="1" ht="21.75" customHeight="1" x14ac:dyDescent="0.25">
      <c r="A848" s="13"/>
      <c r="B848" s="38" t="s">
        <v>730</v>
      </c>
      <c r="C848" s="46">
        <f>SUM(C849:C872)</f>
        <v>729</v>
      </c>
      <c r="D848" s="13"/>
    </row>
    <row r="849" spans="1:4" s="1" customFormat="1" ht="15.75" customHeight="1" x14ac:dyDescent="0.25">
      <c r="A849" s="13"/>
      <c r="B849" t="s">
        <v>11</v>
      </c>
      <c r="C849">
        <v>116</v>
      </c>
      <c r="D849" s="13"/>
    </row>
    <row r="850" spans="1:4" s="1" customFormat="1" ht="15.75" customHeight="1" x14ac:dyDescent="0.25">
      <c r="A850" s="13"/>
      <c r="B850" t="s">
        <v>0</v>
      </c>
      <c r="C850">
        <v>112</v>
      </c>
      <c r="D850" s="13"/>
    </row>
    <row r="851" spans="1:4" s="1" customFormat="1" ht="15.75" customHeight="1" x14ac:dyDescent="0.25">
      <c r="A851" s="13"/>
      <c r="B851" t="s">
        <v>120</v>
      </c>
      <c r="C851">
        <v>6</v>
      </c>
      <c r="D851" s="13"/>
    </row>
    <row r="852" spans="1:4" s="1" customFormat="1" ht="15.75" customHeight="1" x14ac:dyDescent="0.25">
      <c r="A852" s="13"/>
      <c r="B852" t="s">
        <v>168</v>
      </c>
      <c r="C852">
        <v>5</v>
      </c>
      <c r="D852" s="13"/>
    </row>
    <row r="853" spans="1:4" s="1" customFormat="1" ht="15.75" customHeight="1" x14ac:dyDescent="0.25">
      <c r="A853" s="13"/>
      <c r="B853" t="s">
        <v>599</v>
      </c>
      <c r="C853">
        <v>10</v>
      </c>
      <c r="D853" s="13"/>
    </row>
    <row r="854" spans="1:4" s="1" customFormat="1" ht="15.75" customHeight="1" x14ac:dyDescent="0.25">
      <c r="A854" s="13"/>
      <c r="B854" t="s">
        <v>89</v>
      </c>
      <c r="C854">
        <v>22</v>
      </c>
      <c r="D854" s="13"/>
    </row>
    <row r="855" spans="1:4" s="1" customFormat="1" ht="15.75" customHeight="1" x14ac:dyDescent="0.25">
      <c r="A855" s="13"/>
      <c r="B855" t="s">
        <v>254</v>
      </c>
      <c r="C855">
        <v>4</v>
      </c>
      <c r="D855" s="13"/>
    </row>
    <row r="856" spans="1:4" s="1" customFormat="1" ht="15.75" customHeight="1" x14ac:dyDescent="0.25">
      <c r="A856" s="13"/>
      <c r="B856" t="s">
        <v>632</v>
      </c>
      <c r="C856">
        <v>14</v>
      </c>
      <c r="D856" s="13"/>
    </row>
    <row r="857" spans="1:4" s="1" customFormat="1" ht="15.75" customHeight="1" x14ac:dyDescent="0.25">
      <c r="A857" s="13"/>
      <c r="B857" t="s">
        <v>487</v>
      </c>
      <c r="C857">
        <v>24</v>
      </c>
      <c r="D857" s="13"/>
    </row>
    <row r="858" spans="1:4" s="1" customFormat="1" ht="15.75" customHeight="1" x14ac:dyDescent="0.25">
      <c r="A858" s="13"/>
      <c r="B858" t="s">
        <v>421</v>
      </c>
      <c r="C858">
        <v>28</v>
      </c>
      <c r="D858" s="13"/>
    </row>
    <row r="859" spans="1:4" s="1" customFormat="1" ht="15.75" customHeight="1" x14ac:dyDescent="0.25">
      <c r="A859" s="13"/>
      <c r="B859" t="s">
        <v>115</v>
      </c>
      <c r="C859">
        <v>7</v>
      </c>
      <c r="D859" s="13"/>
    </row>
    <row r="860" spans="1:4" s="1" customFormat="1" ht="15.75" customHeight="1" x14ac:dyDescent="0.25">
      <c r="A860" s="13"/>
      <c r="B860" t="s">
        <v>240</v>
      </c>
      <c r="C860">
        <v>2</v>
      </c>
      <c r="D860" s="13"/>
    </row>
    <row r="861" spans="1:4" s="1" customFormat="1" ht="15.75" customHeight="1" x14ac:dyDescent="0.25">
      <c r="A861" s="13"/>
      <c r="B861" t="s">
        <v>634</v>
      </c>
      <c r="C861">
        <v>22</v>
      </c>
      <c r="D861" s="13"/>
    </row>
    <row r="862" spans="1:4" s="1" customFormat="1" ht="15.75" customHeight="1" x14ac:dyDescent="0.25">
      <c r="A862" s="13"/>
      <c r="B862" t="s">
        <v>55</v>
      </c>
      <c r="C862">
        <v>5</v>
      </c>
      <c r="D862" s="13"/>
    </row>
    <row r="863" spans="1:4" s="1" customFormat="1" ht="15.75" customHeight="1" x14ac:dyDescent="0.25">
      <c r="A863" s="13"/>
      <c r="B863" t="s">
        <v>432</v>
      </c>
      <c r="C863">
        <v>47</v>
      </c>
      <c r="D863" s="13"/>
    </row>
    <row r="864" spans="1:4" s="1" customFormat="1" ht="15.75" customHeight="1" x14ac:dyDescent="0.25">
      <c r="A864" s="13"/>
      <c r="B864" t="s">
        <v>479</v>
      </c>
      <c r="C864">
        <v>28</v>
      </c>
      <c r="D864" s="13"/>
    </row>
    <row r="865" spans="1:4" s="1" customFormat="1" ht="15.75" customHeight="1" x14ac:dyDescent="0.25">
      <c r="A865" s="13"/>
      <c r="B865" t="s">
        <v>212</v>
      </c>
      <c r="C865">
        <v>22</v>
      </c>
      <c r="D865" s="13"/>
    </row>
    <row r="866" spans="1:4" s="1" customFormat="1" ht="15.75" customHeight="1" x14ac:dyDescent="0.25">
      <c r="A866" s="13"/>
      <c r="B866" t="s">
        <v>427</v>
      </c>
      <c r="C866">
        <v>27</v>
      </c>
      <c r="D866" s="13"/>
    </row>
    <row r="867" spans="1:4" s="1" customFormat="1" ht="15.75" customHeight="1" x14ac:dyDescent="0.25">
      <c r="A867" s="13"/>
      <c r="B867" t="s">
        <v>480</v>
      </c>
      <c r="C867">
        <v>4</v>
      </c>
      <c r="D867" s="13"/>
    </row>
    <row r="868" spans="1:4" s="1" customFormat="1" ht="16.5" customHeight="1" x14ac:dyDescent="0.25">
      <c r="A868" s="13"/>
      <c r="B868" t="s">
        <v>313</v>
      </c>
      <c r="C868">
        <v>4</v>
      </c>
      <c r="D868" s="13"/>
    </row>
    <row r="869" spans="1:4" s="1" customFormat="1" ht="13.5" customHeight="1" x14ac:dyDescent="0.25">
      <c r="A869" s="13"/>
      <c r="B869" t="s">
        <v>547</v>
      </c>
      <c r="C869">
        <v>11</v>
      </c>
      <c r="D869" s="13"/>
    </row>
    <row r="870" spans="1:4" s="1" customFormat="1" ht="16.5" customHeight="1" x14ac:dyDescent="0.25">
      <c r="A870" s="13"/>
      <c r="B870" t="s">
        <v>564</v>
      </c>
      <c r="C870">
        <v>14</v>
      </c>
      <c r="D870" s="13"/>
    </row>
    <row r="871" spans="1:4" s="1" customFormat="1" ht="16.5" customHeight="1" x14ac:dyDescent="0.25">
      <c r="A871" s="13"/>
      <c r="B871" t="s">
        <v>409</v>
      </c>
      <c r="C871">
        <v>111</v>
      </c>
      <c r="D871" s="13"/>
    </row>
    <row r="872" spans="1:4" s="1" customFormat="1" ht="16.5" customHeight="1" x14ac:dyDescent="0.25">
      <c r="A872" s="13"/>
      <c r="B872" t="s">
        <v>415</v>
      </c>
      <c r="C872">
        <v>84</v>
      </c>
      <c r="D872" s="13"/>
    </row>
    <row r="873" spans="1:4" s="1" customFormat="1" ht="16.5" customHeight="1" x14ac:dyDescent="0.25">
      <c r="A873" s="13"/>
      <c r="B873" s="32" t="s">
        <v>708</v>
      </c>
      <c r="C873" s="27">
        <f>SUM(C874:C880)</f>
        <v>12</v>
      </c>
      <c r="D873" s="13"/>
    </row>
    <row r="874" spans="1:4" s="1" customFormat="1" ht="16.5" customHeight="1" x14ac:dyDescent="0.25">
      <c r="A874" s="13"/>
      <c r="B874" t="s">
        <v>189</v>
      </c>
      <c r="C874">
        <v>1</v>
      </c>
      <c r="D874" s="13"/>
    </row>
    <row r="875" spans="1:4" s="1" customFormat="1" ht="16.5" customHeight="1" x14ac:dyDescent="0.25">
      <c r="A875" s="13"/>
      <c r="B875" t="s">
        <v>389</v>
      </c>
      <c r="C875">
        <v>1</v>
      </c>
      <c r="D875" s="13"/>
    </row>
    <row r="876" spans="1:4" s="1" customFormat="1" ht="16.5" customHeight="1" x14ac:dyDescent="0.25">
      <c r="A876" s="13"/>
      <c r="B876" t="s">
        <v>350</v>
      </c>
      <c r="C876">
        <v>1</v>
      </c>
      <c r="D876" s="13"/>
    </row>
    <row r="877" spans="1:4" s="1" customFormat="1" ht="16.5" customHeight="1" x14ac:dyDescent="0.25">
      <c r="A877" s="13"/>
      <c r="B877" t="s">
        <v>227</v>
      </c>
      <c r="C877">
        <v>2</v>
      </c>
      <c r="D877" s="13"/>
    </row>
    <row r="878" spans="1:4" s="1" customFormat="1" x14ac:dyDescent="0.25">
      <c r="A878" s="13"/>
      <c r="B878" t="s">
        <v>93</v>
      </c>
      <c r="C878">
        <v>3</v>
      </c>
      <c r="D878" s="13"/>
    </row>
    <row r="879" spans="1:4" s="1" customFormat="1" x14ac:dyDescent="0.25">
      <c r="A879" s="13"/>
      <c r="B879" t="s">
        <v>258</v>
      </c>
      <c r="C879">
        <v>2</v>
      </c>
      <c r="D879" s="13"/>
    </row>
    <row r="880" spans="1:4" s="1" customFormat="1" x14ac:dyDescent="0.25">
      <c r="A880" s="13"/>
      <c r="B880" t="s">
        <v>163</v>
      </c>
      <c r="C880">
        <v>2</v>
      </c>
      <c r="D880" s="13"/>
    </row>
    <row r="881" spans="1:4" s="1" customFormat="1" ht="18" customHeight="1" x14ac:dyDescent="0.25">
      <c r="A881" s="13"/>
      <c r="B881" s="38" t="s">
        <v>714</v>
      </c>
      <c r="C881" s="37">
        <f>SUM(C882:C885)</f>
        <v>9</v>
      </c>
      <c r="D881" s="13"/>
    </row>
    <row r="882" spans="1:4" s="1" customFormat="1" ht="18" customHeight="1" x14ac:dyDescent="0.25">
      <c r="A882" s="13"/>
      <c r="B882" t="s">
        <v>395</v>
      </c>
      <c r="C882">
        <v>5</v>
      </c>
      <c r="D882" s="13"/>
    </row>
    <row r="883" spans="1:4" s="1" customFormat="1" ht="18" customHeight="1" x14ac:dyDescent="0.25">
      <c r="A883" s="13"/>
      <c r="B883" t="s">
        <v>360</v>
      </c>
      <c r="C883">
        <v>2</v>
      </c>
      <c r="D883" s="13"/>
    </row>
    <row r="884" spans="1:4" s="1" customFormat="1" ht="18" customHeight="1" x14ac:dyDescent="0.25">
      <c r="A884" s="13"/>
      <c r="B884" t="s">
        <v>375</v>
      </c>
      <c r="C884">
        <v>1</v>
      </c>
      <c r="D884" s="13"/>
    </row>
    <row r="885" spans="1:4" s="1" customFormat="1" ht="18" customHeight="1" x14ac:dyDescent="0.25">
      <c r="A885" s="13"/>
      <c r="B885" t="s">
        <v>404</v>
      </c>
      <c r="C885">
        <v>1</v>
      </c>
      <c r="D885" s="13"/>
    </row>
    <row r="886" spans="1:4" s="1" customFormat="1" ht="21" customHeight="1" x14ac:dyDescent="0.25">
      <c r="A886" s="13"/>
      <c r="B886" s="20" t="s">
        <v>731</v>
      </c>
      <c r="C886" s="31">
        <f>SUM(C887,C918,C930)</f>
        <v>517</v>
      </c>
      <c r="D886" s="13"/>
    </row>
    <row r="887" spans="1:4" s="1" customFormat="1" ht="15.75" x14ac:dyDescent="0.25">
      <c r="A887" s="13"/>
      <c r="B887" s="29" t="s">
        <v>702</v>
      </c>
      <c r="C887" s="46">
        <f>SUM(C888:C917)</f>
        <v>476</v>
      </c>
      <c r="D887" s="13"/>
    </row>
    <row r="888" spans="1:4" s="1" customFormat="1" x14ac:dyDescent="0.25">
      <c r="A888" s="13"/>
      <c r="B888" t="s">
        <v>11</v>
      </c>
      <c r="C888">
        <v>39</v>
      </c>
      <c r="D888" s="13"/>
    </row>
    <row r="889" spans="1:4" s="1" customFormat="1" ht="13.5" customHeight="1" x14ac:dyDescent="0.25">
      <c r="A889" s="13"/>
      <c r="B889" t="s">
        <v>0</v>
      </c>
      <c r="C889">
        <v>23</v>
      </c>
      <c r="D889" s="13"/>
    </row>
    <row r="890" spans="1:4" s="1" customFormat="1" ht="13.5" customHeight="1" x14ac:dyDescent="0.25">
      <c r="A890" s="13"/>
      <c r="B890" t="s">
        <v>160</v>
      </c>
      <c r="C890">
        <v>1</v>
      </c>
      <c r="D890" s="13"/>
    </row>
    <row r="891" spans="1:4" s="1" customFormat="1" ht="13.5" customHeight="1" x14ac:dyDescent="0.25">
      <c r="A891" s="13"/>
      <c r="B891" t="s">
        <v>681</v>
      </c>
      <c r="C891">
        <v>2</v>
      </c>
      <c r="D891" s="13"/>
    </row>
    <row r="892" spans="1:4" s="1" customFormat="1" ht="13.5" customHeight="1" x14ac:dyDescent="0.25">
      <c r="A892" s="13"/>
      <c r="B892" t="s">
        <v>181</v>
      </c>
      <c r="C892">
        <v>3</v>
      </c>
      <c r="D892" s="13"/>
    </row>
    <row r="893" spans="1:4" s="1" customFormat="1" ht="13.5" customHeight="1" x14ac:dyDescent="0.25">
      <c r="A893" s="13"/>
      <c r="B893" t="s">
        <v>625</v>
      </c>
      <c r="C893">
        <v>6</v>
      </c>
      <c r="D893" s="13"/>
    </row>
    <row r="894" spans="1:4" s="1" customFormat="1" ht="13.5" customHeight="1" x14ac:dyDescent="0.25">
      <c r="A894" s="13"/>
      <c r="B894" t="s">
        <v>100</v>
      </c>
      <c r="C894">
        <v>3</v>
      </c>
      <c r="D894" s="13"/>
    </row>
    <row r="895" spans="1:4" s="1" customFormat="1" ht="13.5" customHeight="1" x14ac:dyDescent="0.25">
      <c r="A895" s="13"/>
      <c r="B895" t="s">
        <v>588</v>
      </c>
      <c r="C895">
        <v>24</v>
      </c>
      <c r="D895" s="13"/>
    </row>
    <row r="896" spans="1:4" s="1" customFormat="1" ht="13.5" customHeight="1" x14ac:dyDescent="0.25">
      <c r="A896" s="13"/>
      <c r="B896" t="s">
        <v>430</v>
      </c>
      <c r="C896">
        <v>21</v>
      </c>
      <c r="D896" s="13"/>
    </row>
    <row r="897" spans="1:4" s="1" customFormat="1" ht="13.5" customHeight="1" x14ac:dyDescent="0.25">
      <c r="A897" s="13"/>
      <c r="B897" t="s">
        <v>25</v>
      </c>
      <c r="C897">
        <v>3</v>
      </c>
      <c r="D897" s="13"/>
    </row>
    <row r="898" spans="1:4" s="1" customFormat="1" ht="13.5" customHeight="1" x14ac:dyDescent="0.25">
      <c r="A898" s="13"/>
      <c r="B898" t="s">
        <v>421</v>
      </c>
      <c r="C898">
        <v>45</v>
      </c>
      <c r="D898" s="13"/>
    </row>
    <row r="899" spans="1:4" s="1" customFormat="1" ht="13.5" customHeight="1" x14ac:dyDescent="0.25">
      <c r="A899" s="13"/>
      <c r="B899" t="s">
        <v>604</v>
      </c>
      <c r="C899">
        <v>25</v>
      </c>
      <c r="D899" s="13"/>
    </row>
    <row r="900" spans="1:4" s="1" customFormat="1" ht="13.5" customHeight="1" x14ac:dyDescent="0.25">
      <c r="A900" s="13"/>
      <c r="B900" t="s">
        <v>422</v>
      </c>
      <c r="C900">
        <v>57</v>
      </c>
      <c r="D900" s="13"/>
    </row>
    <row r="901" spans="1:4" s="1" customFormat="1" ht="13.5" customHeight="1" x14ac:dyDescent="0.25">
      <c r="A901" s="13"/>
      <c r="B901" t="s">
        <v>519</v>
      </c>
      <c r="C901">
        <v>1</v>
      </c>
      <c r="D901" s="13"/>
    </row>
    <row r="902" spans="1:4" s="1" customFormat="1" ht="13.5" customHeight="1" x14ac:dyDescent="0.25">
      <c r="A902" s="13"/>
      <c r="B902" t="s">
        <v>432</v>
      </c>
      <c r="C902">
        <v>4</v>
      </c>
      <c r="D902" s="13"/>
    </row>
    <row r="903" spans="1:4" s="1" customFormat="1" ht="13.5" customHeight="1" x14ac:dyDescent="0.25">
      <c r="A903" s="13"/>
      <c r="B903" t="s">
        <v>406</v>
      </c>
      <c r="C903">
        <v>50</v>
      </c>
      <c r="D903" s="13"/>
    </row>
    <row r="904" spans="1:4" s="1" customFormat="1" ht="13.5" customHeight="1" x14ac:dyDescent="0.25">
      <c r="A904" s="13"/>
      <c r="B904" t="s">
        <v>561</v>
      </c>
      <c r="C904">
        <v>3</v>
      </c>
      <c r="D904" s="13"/>
    </row>
    <row r="905" spans="1:4" s="1" customFormat="1" ht="13.5" customHeight="1" x14ac:dyDescent="0.25">
      <c r="A905" s="13"/>
      <c r="B905" t="s">
        <v>434</v>
      </c>
      <c r="C905">
        <v>4</v>
      </c>
      <c r="D905" s="13"/>
    </row>
    <row r="906" spans="1:4" s="1" customFormat="1" ht="13.5" customHeight="1" x14ac:dyDescent="0.25">
      <c r="A906" s="13"/>
      <c r="B906" t="s">
        <v>2</v>
      </c>
      <c r="C906">
        <v>72</v>
      </c>
      <c r="D906" s="13"/>
    </row>
    <row r="907" spans="1:4" s="1" customFormat="1" ht="13.5" customHeight="1" x14ac:dyDescent="0.25">
      <c r="A907" s="13"/>
      <c r="B907" t="s">
        <v>18</v>
      </c>
      <c r="C907">
        <v>9</v>
      </c>
      <c r="D907" s="13"/>
    </row>
    <row r="908" spans="1:4" s="1" customFormat="1" ht="13.5" customHeight="1" x14ac:dyDescent="0.25">
      <c r="A908" s="13"/>
      <c r="B908" t="s">
        <v>474</v>
      </c>
      <c r="C908">
        <v>4</v>
      </c>
      <c r="D908" s="13"/>
    </row>
    <row r="909" spans="1:4" s="1" customFormat="1" ht="13.5" customHeight="1" x14ac:dyDescent="0.25">
      <c r="A909" s="13"/>
      <c r="B909" t="s">
        <v>127</v>
      </c>
      <c r="C909">
        <v>4</v>
      </c>
      <c r="D909" s="13"/>
    </row>
    <row r="910" spans="1:4" s="1" customFormat="1" ht="13.5" customHeight="1" x14ac:dyDescent="0.25">
      <c r="A910" s="13"/>
      <c r="B910" t="s">
        <v>427</v>
      </c>
      <c r="C910">
        <v>26</v>
      </c>
      <c r="D910" s="13"/>
    </row>
    <row r="911" spans="1:4" s="1" customFormat="1" ht="13.5" customHeight="1" x14ac:dyDescent="0.25">
      <c r="A911" s="13"/>
      <c r="B911" t="s">
        <v>493</v>
      </c>
      <c r="C911">
        <v>12</v>
      </c>
      <c r="D911" s="13"/>
    </row>
    <row r="912" spans="1:4" s="1" customFormat="1" ht="13.5" customHeight="1" x14ac:dyDescent="0.25">
      <c r="A912" s="13"/>
      <c r="B912" t="s">
        <v>440</v>
      </c>
      <c r="C912">
        <v>5</v>
      </c>
      <c r="D912" s="13"/>
    </row>
    <row r="913" spans="1:4" s="1" customFormat="1" ht="13.5" customHeight="1" x14ac:dyDescent="0.25">
      <c r="A913" s="13"/>
      <c r="B913" t="s">
        <v>455</v>
      </c>
      <c r="C913">
        <v>12</v>
      </c>
      <c r="D913" s="13"/>
    </row>
    <row r="914" spans="1:4" s="1" customFormat="1" ht="13.5" customHeight="1" x14ac:dyDescent="0.25">
      <c r="A914" s="13"/>
      <c r="B914" t="s">
        <v>513</v>
      </c>
      <c r="C914">
        <v>2</v>
      </c>
      <c r="D914" s="13"/>
    </row>
    <row r="915" spans="1:4" s="1" customFormat="1" ht="13.5" customHeight="1" x14ac:dyDescent="0.25">
      <c r="A915" s="13"/>
      <c r="B915" t="s">
        <v>448</v>
      </c>
      <c r="C915">
        <v>9</v>
      </c>
      <c r="D915" s="13"/>
    </row>
    <row r="916" spans="1:4" s="1" customFormat="1" ht="13.5" customHeight="1" x14ac:dyDescent="0.25">
      <c r="A916" s="13"/>
      <c r="B916" t="s">
        <v>73</v>
      </c>
      <c r="C916">
        <v>6</v>
      </c>
      <c r="D916" s="13"/>
    </row>
    <row r="917" spans="1:4" s="1" customFormat="1" ht="13.5" customHeight="1" x14ac:dyDescent="0.25">
      <c r="A917" s="13"/>
      <c r="B917" t="s">
        <v>39</v>
      </c>
      <c r="C917">
        <v>1</v>
      </c>
      <c r="D917" s="13"/>
    </row>
    <row r="918" spans="1:4" s="1" customFormat="1" ht="13.5" customHeight="1" x14ac:dyDescent="0.25">
      <c r="A918" s="13"/>
      <c r="B918" s="52" t="s">
        <v>723</v>
      </c>
      <c r="C918" s="53">
        <f>SUM(C919:C929)</f>
        <v>37</v>
      </c>
      <c r="D918" s="13"/>
    </row>
    <row r="919" spans="1:4" s="1" customFormat="1" ht="13.5" customHeight="1" x14ac:dyDescent="0.25">
      <c r="A919" s="13"/>
      <c r="B919" t="s">
        <v>397</v>
      </c>
      <c r="C919">
        <v>2</v>
      </c>
      <c r="D919" s="13"/>
    </row>
    <row r="920" spans="1:4" s="1" customFormat="1" ht="13.5" customHeight="1" x14ac:dyDescent="0.25">
      <c r="A920" s="13"/>
      <c r="B920" t="s">
        <v>162</v>
      </c>
      <c r="C920">
        <v>2</v>
      </c>
      <c r="D920" s="13"/>
    </row>
    <row r="921" spans="1:4" s="1" customFormat="1" ht="13.5" customHeight="1" x14ac:dyDescent="0.25">
      <c r="A921" s="13"/>
      <c r="B921" t="s">
        <v>114</v>
      </c>
      <c r="C921">
        <v>2</v>
      </c>
      <c r="D921" s="13"/>
    </row>
    <row r="922" spans="1:4" s="1" customFormat="1" ht="13.5" customHeight="1" x14ac:dyDescent="0.25">
      <c r="A922" s="13"/>
      <c r="B922" t="s">
        <v>542</v>
      </c>
      <c r="C922">
        <v>3</v>
      </c>
      <c r="D922" s="13"/>
    </row>
    <row r="923" spans="1:4" s="1" customFormat="1" ht="13.5" customHeight="1" x14ac:dyDescent="0.25">
      <c r="A923" s="13"/>
      <c r="B923" t="s">
        <v>442</v>
      </c>
      <c r="C923">
        <v>3</v>
      </c>
      <c r="D923" s="13"/>
    </row>
    <row r="924" spans="1:4" s="1" customFormat="1" ht="13.5" customHeight="1" x14ac:dyDescent="0.25">
      <c r="A924" s="13"/>
      <c r="B924" t="s">
        <v>260</v>
      </c>
      <c r="C924">
        <v>2</v>
      </c>
      <c r="D924" s="13"/>
    </row>
    <row r="925" spans="1:4" s="1" customFormat="1" ht="13.5" customHeight="1" x14ac:dyDescent="0.25">
      <c r="A925" s="13"/>
      <c r="B925" t="s">
        <v>431</v>
      </c>
      <c r="C925">
        <v>5</v>
      </c>
      <c r="D925" s="13"/>
    </row>
    <row r="926" spans="1:4" s="1" customFormat="1" ht="13.5" customHeight="1" x14ac:dyDescent="0.25">
      <c r="A926" s="13"/>
      <c r="B926" t="s">
        <v>275</v>
      </c>
      <c r="C926">
        <v>3</v>
      </c>
      <c r="D926" s="13"/>
    </row>
    <row r="927" spans="1:4" s="1" customFormat="1" ht="13.5" customHeight="1" x14ac:dyDescent="0.25">
      <c r="A927" s="13"/>
      <c r="B927" t="s">
        <v>623</v>
      </c>
      <c r="C927">
        <v>4</v>
      </c>
      <c r="D927" s="13"/>
    </row>
    <row r="928" spans="1:4" s="1" customFormat="1" ht="13.5" customHeight="1" x14ac:dyDescent="0.25">
      <c r="A928" s="13"/>
      <c r="B928" t="s">
        <v>621</v>
      </c>
      <c r="C928">
        <v>6</v>
      </c>
      <c r="D928" s="13"/>
    </row>
    <row r="929" spans="1:4" s="1" customFormat="1" ht="13.5" customHeight="1" x14ac:dyDescent="0.25">
      <c r="A929" s="13"/>
      <c r="B929" t="s">
        <v>439</v>
      </c>
      <c r="C929">
        <v>5</v>
      </c>
      <c r="D929" s="13"/>
    </row>
    <row r="930" spans="1:4" s="1" customFormat="1" ht="13.5" customHeight="1" x14ac:dyDescent="0.25">
      <c r="A930" s="13"/>
      <c r="B930" s="38" t="s">
        <v>714</v>
      </c>
      <c r="C930" s="37">
        <f>SUM(C931:C932)</f>
        <v>4</v>
      </c>
      <c r="D930" s="13"/>
    </row>
    <row r="931" spans="1:4" s="1" customFormat="1" ht="13.5" customHeight="1" x14ac:dyDescent="0.25">
      <c r="A931" s="13"/>
      <c r="B931" t="s">
        <v>624</v>
      </c>
      <c r="C931">
        <v>2</v>
      </c>
      <c r="D931" s="13"/>
    </row>
    <row r="932" spans="1:4" s="1" customFormat="1" ht="13.5" customHeight="1" x14ac:dyDescent="0.25">
      <c r="A932" s="13"/>
      <c r="B932" t="s">
        <v>122</v>
      </c>
      <c r="C932">
        <v>2</v>
      </c>
      <c r="D932" s="13"/>
    </row>
    <row r="933" spans="1:4" s="1" customFormat="1" ht="18.75" customHeight="1" x14ac:dyDescent="0.25">
      <c r="A933" s="13"/>
      <c r="B933" s="20" t="s">
        <v>732</v>
      </c>
      <c r="C933" s="31">
        <f>SUM(C934,C953,C969)</f>
        <v>313</v>
      </c>
      <c r="D933" s="13"/>
    </row>
    <row r="934" spans="1:4" s="1" customFormat="1" ht="15.75" x14ac:dyDescent="0.25">
      <c r="A934" s="13"/>
      <c r="B934" s="29" t="s">
        <v>702</v>
      </c>
      <c r="C934" s="39">
        <f>SUM(C935:C952)</f>
        <v>249</v>
      </c>
      <c r="D934" s="13"/>
    </row>
    <row r="935" spans="1:4" s="1" customFormat="1" x14ac:dyDescent="0.25">
      <c r="A935" s="13"/>
      <c r="B935" t="s">
        <v>19</v>
      </c>
      <c r="C935">
        <v>35</v>
      </c>
      <c r="D935" s="13"/>
    </row>
    <row r="936" spans="1:4" s="1" customFormat="1" x14ac:dyDescent="0.25">
      <c r="A936" s="13"/>
      <c r="B936" t="s">
        <v>605</v>
      </c>
      <c r="C936">
        <v>7</v>
      </c>
      <c r="D936" s="13"/>
    </row>
    <row r="937" spans="1:4" s="1" customFormat="1" x14ac:dyDescent="0.25">
      <c r="A937" s="13"/>
      <c r="B937" t="s">
        <v>28</v>
      </c>
      <c r="C937">
        <v>6</v>
      </c>
      <c r="D937" s="13"/>
    </row>
    <row r="938" spans="1:4" s="1" customFormat="1" x14ac:dyDescent="0.25">
      <c r="A938" s="13"/>
      <c r="B938" t="s">
        <v>36</v>
      </c>
      <c r="C938">
        <v>46</v>
      </c>
      <c r="D938" s="13"/>
    </row>
    <row r="939" spans="1:4" s="1" customFormat="1" x14ac:dyDescent="0.25">
      <c r="A939" s="13"/>
      <c r="B939" t="s">
        <v>604</v>
      </c>
      <c r="C939">
        <v>27</v>
      </c>
      <c r="D939" s="13"/>
    </row>
    <row r="940" spans="1:4" s="1" customFormat="1" x14ac:dyDescent="0.25">
      <c r="A940" s="13"/>
      <c r="B940" t="s">
        <v>678</v>
      </c>
      <c r="C940">
        <v>13</v>
      </c>
      <c r="D940" s="13"/>
    </row>
    <row r="941" spans="1:4" s="1" customFormat="1" x14ac:dyDescent="0.25">
      <c r="A941" s="13"/>
      <c r="B941" t="s">
        <v>249</v>
      </c>
      <c r="C941">
        <v>2</v>
      </c>
      <c r="D941" s="13"/>
    </row>
    <row r="942" spans="1:4" s="1" customFormat="1" x14ac:dyDescent="0.25">
      <c r="A942" s="13"/>
      <c r="B942" t="s">
        <v>220</v>
      </c>
      <c r="C942">
        <v>7</v>
      </c>
      <c r="D942" s="13"/>
    </row>
    <row r="943" spans="1:4" s="1" customFormat="1" x14ac:dyDescent="0.25">
      <c r="A943" s="13"/>
      <c r="B943" t="s">
        <v>463</v>
      </c>
      <c r="C943">
        <v>9</v>
      </c>
      <c r="D943" s="13"/>
    </row>
    <row r="944" spans="1:4" s="1" customFormat="1" x14ac:dyDescent="0.25">
      <c r="A944" s="13"/>
      <c r="B944" t="s">
        <v>20</v>
      </c>
      <c r="C944">
        <v>24</v>
      </c>
      <c r="D944" s="13"/>
    </row>
    <row r="945" spans="1:4" s="1" customFormat="1" x14ac:dyDescent="0.25">
      <c r="A945" s="13"/>
      <c r="B945" t="s">
        <v>301</v>
      </c>
      <c r="C945">
        <v>1</v>
      </c>
      <c r="D945" s="13"/>
    </row>
    <row r="946" spans="1:4" s="1" customFormat="1" x14ac:dyDescent="0.25">
      <c r="A946" s="13"/>
      <c r="B946" t="s">
        <v>34</v>
      </c>
      <c r="C946">
        <v>12</v>
      </c>
      <c r="D946" s="13"/>
    </row>
    <row r="947" spans="1:4" s="1" customFormat="1" x14ac:dyDescent="0.25">
      <c r="A947" s="13"/>
      <c r="B947" t="s">
        <v>493</v>
      </c>
      <c r="C947">
        <v>5</v>
      </c>
      <c r="D947" s="13"/>
    </row>
    <row r="948" spans="1:4" s="1" customFormat="1" x14ac:dyDescent="0.25">
      <c r="A948" s="13"/>
      <c r="B948" t="s">
        <v>471</v>
      </c>
      <c r="C948">
        <v>5</v>
      </c>
      <c r="D948" s="13"/>
    </row>
    <row r="949" spans="1:4" s="1" customFormat="1" x14ac:dyDescent="0.25">
      <c r="A949" s="13"/>
      <c r="B949" t="s">
        <v>59</v>
      </c>
      <c r="C949">
        <v>3</v>
      </c>
      <c r="D949" s="13"/>
    </row>
    <row r="950" spans="1:4" s="1" customFormat="1" x14ac:dyDescent="0.25">
      <c r="A950" s="13"/>
      <c r="B950" t="s">
        <v>43</v>
      </c>
      <c r="C950">
        <v>5</v>
      </c>
      <c r="D950" s="13"/>
    </row>
    <row r="951" spans="1:4" s="1" customFormat="1" x14ac:dyDescent="0.25">
      <c r="A951" s="13"/>
      <c r="B951" t="s">
        <v>284</v>
      </c>
      <c r="C951">
        <v>1</v>
      </c>
      <c r="D951" s="13"/>
    </row>
    <row r="952" spans="1:4" s="1" customFormat="1" x14ac:dyDescent="0.25">
      <c r="A952" s="13"/>
      <c r="B952" t="s">
        <v>429</v>
      </c>
      <c r="C952">
        <v>41</v>
      </c>
      <c r="D952" s="13"/>
    </row>
    <row r="953" spans="1:4" s="1" customFormat="1" ht="15.75" x14ac:dyDescent="0.25">
      <c r="A953" s="13"/>
      <c r="B953" s="52" t="s">
        <v>723</v>
      </c>
      <c r="C953" s="53">
        <f>SUM(C954:C968)</f>
        <v>59</v>
      </c>
      <c r="D953" s="13"/>
    </row>
    <row r="954" spans="1:4" s="1" customFormat="1" x14ac:dyDescent="0.25">
      <c r="A954" s="13"/>
      <c r="B954" t="s">
        <v>400</v>
      </c>
      <c r="C954">
        <v>1</v>
      </c>
      <c r="D954" s="13"/>
    </row>
    <row r="955" spans="1:4" s="1" customFormat="1" x14ac:dyDescent="0.25">
      <c r="A955" s="13"/>
      <c r="B955" t="s">
        <v>64</v>
      </c>
      <c r="C955">
        <v>1</v>
      </c>
      <c r="D955" s="13"/>
    </row>
    <row r="956" spans="1:4" s="1" customFormat="1" x14ac:dyDescent="0.25">
      <c r="A956" s="13"/>
      <c r="B956" t="s">
        <v>501</v>
      </c>
      <c r="C956">
        <v>1</v>
      </c>
      <c r="D956" s="13"/>
    </row>
    <row r="957" spans="1:4" s="1" customFormat="1" x14ac:dyDescent="0.25">
      <c r="A957" s="13"/>
      <c r="B957" t="s">
        <v>663</v>
      </c>
      <c r="C957">
        <v>5</v>
      </c>
      <c r="D957" s="13"/>
    </row>
    <row r="958" spans="1:4" s="1" customFormat="1" x14ac:dyDescent="0.25">
      <c r="A958" s="13"/>
      <c r="B958" t="s">
        <v>661</v>
      </c>
      <c r="C958">
        <v>1</v>
      </c>
      <c r="D958" s="13"/>
    </row>
    <row r="959" spans="1:4" s="1" customFormat="1" x14ac:dyDescent="0.25">
      <c r="A959" s="13"/>
      <c r="B959" t="s">
        <v>61</v>
      </c>
      <c r="C959">
        <v>7</v>
      </c>
      <c r="D959" s="13"/>
    </row>
    <row r="960" spans="1:4" s="1" customFormat="1" x14ac:dyDescent="0.25">
      <c r="A960" s="13"/>
      <c r="B960" t="s">
        <v>98</v>
      </c>
      <c r="C960">
        <v>6</v>
      </c>
      <c r="D960" s="13"/>
    </row>
    <row r="961" spans="1:4" s="1" customFormat="1" x14ac:dyDescent="0.25">
      <c r="A961" s="13"/>
      <c r="B961" t="s">
        <v>37</v>
      </c>
      <c r="C961">
        <v>9</v>
      </c>
      <c r="D961" s="13"/>
    </row>
    <row r="962" spans="1:4" s="1" customFormat="1" x14ac:dyDescent="0.25">
      <c r="A962" s="13"/>
      <c r="B962" t="s">
        <v>130</v>
      </c>
      <c r="C962">
        <v>4</v>
      </c>
      <c r="D962" s="13"/>
    </row>
    <row r="963" spans="1:4" s="1" customFormat="1" x14ac:dyDescent="0.25">
      <c r="A963" s="13"/>
      <c r="B963" t="s">
        <v>52</v>
      </c>
      <c r="C963">
        <v>3</v>
      </c>
      <c r="D963" s="13"/>
    </row>
    <row r="964" spans="1:4" s="1" customFormat="1" x14ac:dyDescent="0.25">
      <c r="A964" s="13"/>
      <c r="B964" t="s">
        <v>481</v>
      </c>
      <c r="C964">
        <v>4</v>
      </c>
      <c r="D964" s="13"/>
    </row>
    <row r="965" spans="1:4" s="1" customFormat="1" x14ac:dyDescent="0.25">
      <c r="A965" s="13"/>
      <c r="B965" t="s">
        <v>424</v>
      </c>
      <c r="C965">
        <v>1</v>
      </c>
      <c r="D965" s="13"/>
    </row>
    <row r="966" spans="1:4" s="1" customFormat="1" x14ac:dyDescent="0.25">
      <c r="A966" s="13"/>
      <c r="B966" t="s">
        <v>152</v>
      </c>
      <c r="C966">
        <v>2</v>
      </c>
      <c r="D966" s="13"/>
    </row>
    <row r="967" spans="1:4" s="1" customFormat="1" x14ac:dyDescent="0.25">
      <c r="A967" s="13"/>
      <c r="B967" t="s">
        <v>315</v>
      </c>
      <c r="C967">
        <v>4</v>
      </c>
      <c r="D967" s="13"/>
    </row>
    <row r="968" spans="1:4" s="1" customFormat="1" x14ac:dyDescent="0.25">
      <c r="A968" s="13"/>
      <c r="B968" t="s">
        <v>44</v>
      </c>
      <c r="C968">
        <v>10</v>
      </c>
      <c r="D968" s="13"/>
    </row>
    <row r="969" spans="1:4" s="1" customFormat="1" ht="15.75" x14ac:dyDescent="0.25">
      <c r="A969" s="13"/>
      <c r="B969" s="38" t="s">
        <v>714</v>
      </c>
      <c r="C969" s="37">
        <f>SUM(C970:C971)</f>
        <v>5</v>
      </c>
      <c r="D969" s="13"/>
    </row>
    <row r="970" spans="1:4" s="1" customFormat="1" x14ac:dyDescent="0.25">
      <c r="A970" s="13"/>
      <c r="B970" t="s">
        <v>668</v>
      </c>
      <c r="C970">
        <v>1</v>
      </c>
      <c r="D970" s="13"/>
    </row>
    <row r="971" spans="1:4" s="1" customFormat="1" x14ac:dyDescent="0.25">
      <c r="A971" s="13"/>
      <c r="B971" t="s">
        <v>101</v>
      </c>
      <c r="C971">
        <v>4</v>
      </c>
      <c r="D971" s="13"/>
    </row>
    <row r="972" spans="1:4" s="1" customFormat="1" ht="18" customHeight="1" x14ac:dyDescent="0.25">
      <c r="A972" s="13"/>
      <c r="B972" s="20" t="s">
        <v>733</v>
      </c>
      <c r="C972" s="31">
        <f>SUM(C973,C1021)</f>
        <v>251</v>
      </c>
      <c r="D972" s="13"/>
    </row>
    <row r="973" spans="1:4" s="1" customFormat="1" ht="15.75" x14ac:dyDescent="0.25">
      <c r="A973" s="13"/>
      <c r="B973" s="29" t="s">
        <v>725</v>
      </c>
      <c r="C973" s="39">
        <f>SUM(C974:C1020)</f>
        <v>249</v>
      </c>
      <c r="D973" s="13"/>
    </row>
    <row r="974" spans="1:4" s="1" customFormat="1" x14ac:dyDescent="0.25">
      <c r="A974" s="13"/>
      <c r="B974" t="s">
        <v>14</v>
      </c>
      <c r="C974">
        <v>3</v>
      </c>
      <c r="D974" s="13"/>
    </row>
    <row r="975" spans="1:4" s="1" customFormat="1" x14ac:dyDescent="0.25">
      <c r="A975" s="13"/>
      <c r="B975" t="s">
        <v>16</v>
      </c>
      <c r="C975">
        <v>12</v>
      </c>
      <c r="D975" s="13"/>
    </row>
    <row r="976" spans="1:4" s="1" customFormat="1" x14ac:dyDescent="0.25">
      <c r="A976" s="13"/>
      <c r="B976" t="s">
        <v>177</v>
      </c>
      <c r="C976">
        <v>2</v>
      </c>
      <c r="D976" s="13"/>
    </row>
    <row r="977" spans="1:4" s="1" customFormat="1" x14ac:dyDescent="0.25">
      <c r="A977" s="13"/>
      <c r="B977" t="s">
        <v>287</v>
      </c>
      <c r="C977">
        <v>4</v>
      </c>
      <c r="D977" s="13"/>
    </row>
    <row r="978" spans="1:4" s="1" customFormat="1" x14ac:dyDescent="0.25">
      <c r="A978" s="13"/>
      <c r="B978" t="s">
        <v>17</v>
      </c>
      <c r="C978">
        <v>5</v>
      </c>
      <c r="D978" s="13"/>
    </row>
    <row r="979" spans="1:4" s="1" customFormat="1" x14ac:dyDescent="0.25">
      <c r="A979" s="13"/>
      <c r="B979" t="s">
        <v>90</v>
      </c>
      <c r="C979">
        <v>1</v>
      </c>
      <c r="D979" s="13"/>
    </row>
    <row r="980" spans="1:4" s="1" customFormat="1" x14ac:dyDescent="0.25">
      <c r="A980" s="13"/>
      <c r="B980" t="s">
        <v>682</v>
      </c>
      <c r="C980">
        <v>1</v>
      </c>
      <c r="D980" s="13"/>
    </row>
    <row r="981" spans="1:4" s="1" customFormat="1" x14ac:dyDescent="0.25">
      <c r="A981" s="13"/>
      <c r="B981" t="s">
        <v>270</v>
      </c>
      <c r="C981">
        <v>1</v>
      </c>
      <c r="D981" s="13"/>
    </row>
    <row r="982" spans="1:4" s="1" customFormat="1" x14ac:dyDescent="0.25">
      <c r="A982" s="13"/>
      <c r="B982" t="s">
        <v>321</v>
      </c>
      <c r="C982">
        <v>1</v>
      </c>
      <c r="D982" s="13"/>
    </row>
    <row r="983" spans="1:4" s="1" customFormat="1" x14ac:dyDescent="0.25">
      <c r="A983" s="13"/>
      <c r="B983" t="s">
        <v>591</v>
      </c>
      <c r="C983">
        <v>2</v>
      </c>
      <c r="D983" s="13"/>
    </row>
    <row r="984" spans="1:4" s="1" customFormat="1" x14ac:dyDescent="0.25">
      <c r="A984" s="13"/>
      <c r="B984" t="s">
        <v>535</v>
      </c>
      <c r="C984">
        <v>51</v>
      </c>
      <c r="D984" s="13"/>
    </row>
    <row r="985" spans="1:4" s="1" customFormat="1" x14ac:dyDescent="0.25">
      <c r="A985" s="13"/>
      <c r="B985" t="s">
        <v>317</v>
      </c>
      <c r="C985">
        <v>2</v>
      </c>
      <c r="D985" s="13"/>
    </row>
    <row r="986" spans="1:4" s="1" customFormat="1" x14ac:dyDescent="0.25">
      <c r="A986" s="13"/>
      <c r="B986" t="s">
        <v>288</v>
      </c>
      <c r="C986">
        <v>1</v>
      </c>
      <c r="D986" s="13"/>
    </row>
    <row r="987" spans="1:4" s="1" customFormat="1" x14ac:dyDescent="0.25">
      <c r="A987" s="13"/>
      <c r="B987" t="s">
        <v>680</v>
      </c>
      <c r="C987">
        <v>1</v>
      </c>
      <c r="D987" s="13"/>
    </row>
    <row r="988" spans="1:4" s="1" customFormat="1" x14ac:dyDescent="0.25">
      <c r="A988" s="13"/>
      <c r="B988" t="s">
        <v>651</v>
      </c>
      <c r="C988">
        <v>1</v>
      </c>
      <c r="D988" s="13"/>
    </row>
    <row r="989" spans="1:4" s="1" customFormat="1" x14ac:dyDescent="0.25">
      <c r="A989" s="13"/>
      <c r="B989" t="s">
        <v>534</v>
      </c>
      <c r="C989">
        <v>22</v>
      </c>
      <c r="D989" s="13"/>
    </row>
    <row r="990" spans="1:4" s="1" customFormat="1" x14ac:dyDescent="0.25">
      <c r="A990" s="13"/>
      <c r="B990" t="s">
        <v>31</v>
      </c>
      <c r="C990">
        <v>1</v>
      </c>
      <c r="D990" s="13"/>
    </row>
    <row r="991" spans="1:4" s="1" customFormat="1" x14ac:dyDescent="0.25">
      <c r="A991" s="13"/>
      <c r="B991" t="s">
        <v>536</v>
      </c>
      <c r="C991">
        <v>1</v>
      </c>
      <c r="D991" s="13"/>
    </row>
    <row r="992" spans="1:4" s="1" customFormat="1" x14ac:dyDescent="0.25">
      <c r="A992" s="13"/>
      <c r="B992" t="s">
        <v>610</v>
      </c>
      <c r="C992">
        <v>8</v>
      </c>
      <c r="D992" s="13"/>
    </row>
    <row r="993" spans="1:4" s="1" customFormat="1" x14ac:dyDescent="0.25">
      <c r="A993" s="13"/>
      <c r="B993" t="s">
        <v>253</v>
      </c>
      <c r="C993">
        <v>7</v>
      </c>
      <c r="D993" s="13"/>
    </row>
    <row r="994" spans="1:4" s="1" customFormat="1" x14ac:dyDescent="0.25">
      <c r="A994" s="13"/>
      <c r="B994" t="s">
        <v>544</v>
      </c>
      <c r="C994">
        <v>10</v>
      </c>
      <c r="D994" s="13"/>
    </row>
    <row r="995" spans="1:4" s="1" customFormat="1" x14ac:dyDescent="0.25">
      <c r="A995" s="13"/>
      <c r="B995" t="s">
        <v>207</v>
      </c>
      <c r="C995">
        <v>1</v>
      </c>
      <c r="D995" s="13"/>
    </row>
    <row r="996" spans="1:4" s="1" customFormat="1" x14ac:dyDescent="0.25">
      <c r="A996" s="13"/>
      <c r="B996" t="s">
        <v>528</v>
      </c>
      <c r="C996">
        <v>51</v>
      </c>
      <c r="D996" s="13"/>
    </row>
    <row r="997" spans="1:4" s="1" customFormat="1" x14ac:dyDescent="0.25">
      <c r="A997" s="13"/>
      <c r="B997" t="s">
        <v>267</v>
      </c>
      <c r="C997">
        <v>3</v>
      </c>
      <c r="D997" s="13"/>
    </row>
    <row r="998" spans="1:4" s="1" customFormat="1" x14ac:dyDescent="0.25">
      <c r="A998" s="13"/>
      <c r="B998" t="s">
        <v>269</v>
      </c>
      <c r="C998">
        <v>5</v>
      </c>
      <c r="D998" s="13"/>
    </row>
    <row r="999" spans="1:4" s="1" customFormat="1" x14ac:dyDescent="0.25">
      <c r="A999" s="13"/>
      <c r="B999" t="s">
        <v>385</v>
      </c>
      <c r="C999">
        <v>1</v>
      </c>
      <c r="D999" s="13"/>
    </row>
    <row r="1000" spans="1:4" s="1" customFormat="1" x14ac:dyDescent="0.25">
      <c r="A1000" s="13"/>
      <c r="B1000" t="s">
        <v>245</v>
      </c>
      <c r="C1000">
        <v>3</v>
      </c>
      <c r="D1000" s="13"/>
    </row>
    <row r="1001" spans="1:4" s="1" customFormat="1" x14ac:dyDescent="0.25">
      <c r="A1001" s="13"/>
      <c r="B1001" t="s">
        <v>241</v>
      </c>
      <c r="C1001">
        <v>2</v>
      </c>
      <c r="D1001" s="13"/>
    </row>
    <row r="1002" spans="1:4" s="1" customFormat="1" x14ac:dyDescent="0.25">
      <c r="A1002" s="13"/>
      <c r="B1002" t="s">
        <v>676</v>
      </c>
      <c r="C1002">
        <v>1</v>
      </c>
      <c r="D1002" s="13"/>
    </row>
    <row r="1003" spans="1:4" s="1" customFormat="1" x14ac:dyDescent="0.25">
      <c r="A1003" s="13"/>
      <c r="B1003" t="s">
        <v>593</v>
      </c>
      <c r="C1003">
        <v>4</v>
      </c>
      <c r="D1003" s="13"/>
    </row>
    <row r="1004" spans="1:4" s="1" customFormat="1" x14ac:dyDescent="0.25">
      <c r="A1004" s="13"/>
      <c r="B1004" t="s">
        <v>653</v>
      </c>
      <c r="C1004">
        <v>3</v>
      </c>
      <c r="D1004" s="13"/>
    </row>
    <row r="1005" spans="1:4" s="1" customFormat="1" x14ac:dyDescent="0.25">
      <c r="A1005" s="13"/>
      <c r="B1005" t="s">
        <v>336</v>
      </c>
      <c r="C1005">
        <v>2</v>
      </c>
      <c r="D1005" s="13"/>
    </row>
    <row r="1006" spans="1:4" s="1" customFormat="1" x14ac:dyDescent="0.25">
      <c r="A1006" s="13"/>
      <c r="B1006" t="s">
        <v>587</v>
      </c>
      <c r="C1006">
        <v>3</v>
      </c>
      <c r="D1006" s="13"/>
    </row>
    <row r="1007" spans="1:4" s="1" customFormat="1" x14ac:dyDescent="0.25">
      <c r="A1007" s="13"/>
      <c r="B1007" t="s">
        <v>234</v>
      </c>
      <c r="C1007">
        <v>3</v>
      </c>
      <c r="D1007" s="13"/>
    </row>
    <row r="1008" spans="1:4" s="1" customFormat="1" x14ac:dyDescent="0.25">
      <c r="A1008" s="13"/>
      <c r="B1008" t="s">
        <v>332</v>
      </c>
      <c r="C1008">
        <v>3</v>
      </c>
      <c r="D1008" s="13"/>
    </row>
    <row r="1009" spans="1:4" s="1" customFormat="1" x14ac:dyDescent="0.25">
      <c r="A1009" s="13"/>
      <c r="B1009" t="s">
        <v>655</v>
      </c>
      <c r="C1009">
        <v>3</v>
      </c>
      <c r="D1009" s="13"/>
    </row>
    <row r="1010" spans="1:4" s="1" customFormat="1" x14ac:dyDescent="0.25">
      <c r="A1010" s="13"/>
      <c r="B1010" t="s">
        <v>394</v>
      </c>
      <c r="C1010">
        <v>1</v>
      </c>
      <c r="D1010" s="13"/>
    </row>
    <row r="1011" spans="1:4" s="1" customFormat="1" x14ac:dyDescent="0.25">
      <c r="A1011" s="13"/>
      <c r="B1011" t="s">
        <v>348</v>
      </c>
      <c r="C1011">
        <v>1</v>
      </c>
      <c r="D1011" s="13"/>
    </row>
    <row r="1012" spans="1:4" s="1" customFormat="1" x14ac:dyDescent="0.25">
      <c r="A1012" s="13"/>
      <c r="B1012" t="s">
        <v>233</v>
      </c>
      <c r="C1012">
        <v>1</v>
      </c>
      <c r="D1012" s="13"/>
    </row>
    <row r="1013" spans="1:4" s="1" customFormat="1" x14ac:dyDescent="0.25">
      <c r="A1013" s="13"/>
      <c r="B1013" t="s">
        <v>658</v>
      </c>
      <c r="C1013">
        <v>5</v>
      </c>
      <c r="D1013" s="13"/>
    </row>
    <row r="1014" spans="1:4" s="1" customFormat="1" x14ac:dyDescent="0.25">
      <c r="A1014" s="13"/>
      <c r="B1014" t="s">
        <v>652</v>
      </c>
      <c r="C1014">
        <v>4</v>
      </c>
      <c r="D1014" s="13"/>
    </row>
    <row r="1015" spans="1:4" s="1" customFormat="1" x14ac:dyDescent="0.25">
      <c r="A1015" s="13"/>
      <c r="B1015" t="s">
        <v>659</v>
      </c>
      <c r="C1015">
        <v>1</v>
      </c>
      <c r="D1015" s="13"/>
    </row>
    <row r="1016" spans="1:4" s="1" customFormat="1" x14ac:dyDescent="0.25">
      <c r="A1016" s="13"/>
      <c r="B1016" t="s">
        <v>594</v>
      </c>
      <c r="C1016">
        <v>1</v>
      </c>
      <c r="D1016" s="13"/>
    </row>
    <row r="1017" spans="1:4" s="1" customFormat="1" x14ac:dyDescent="0.25">
      <c r="A1017" s="13"/>
      <c r="B1017" t="s">
        <v>671</v>
      </c>
      <c r="C1017">
        <v>2</v>
      </c>
      <c r="D1017" s="13"/>
    </row>
    <row r="1018" spans="1:4" s="1" customFormat="1" x14ac:dyDescent="0.25">
      <c r="A1018" s="13"/>
      <c r="B1018" t="s">
        <v>677</v>
      </c>
      <c r="C1018">
        <v>6</v>
      </c>
      <c r="D1018" s="13"/>
    </row>
    <row r="1019" spans="1:4" s="1" customFormat="1" x14ac:dyDescent="0.25">
      <c r="A1019" s="13"/>
      <c r="B1019" t="s">
        <v>68</v>
      </c>
      <c r="C1019">
        <v>1</v>
      </c>
      <c r="D1019" s="13"/>
    </row>
    <row r="1020" spans="1:4" s="1" customFormat="1" x14ac:dyDescent="0.25">
      <c r="A1020" s="13"/>
      <c r="B1020" t="s">
        <v>289</v>
      </c>
      <c r="C1020">
        <v>1</v>
      </c>
      <c r="D1020" s="13"/>
    </row>
    <row r="1021" spans="1:4" s="1" customFormat="1" ht="15.75" x14ac:dyDescent="0.25">
      <c r="A1021" s="13"/>
      <c r="B1021" s="38" t="s">
        <v>728</v>
      </c>
      <c r="C1021" s="39">
        <f>SUM(C1022:C1022)</f>
        <v>2</v>
      </c>
      <c r="D1021" s="13"/>
    </row>
    <row r="1022" spans="1:4" s="1" customFormat="1" x14ac:dyDescent="0.25">
      <c r="A1022" s="13"/>
      <c r="B1022" t="s">
        <v>557</v>
      </c>
      <c r="C1022">
        <v>2</v>
      </c>
      <c r="D1022" s="13"/>
    </row>
    <row r="1023" spans="1:4" s="1" customFormat="1" ht="18.75" customHeight="1" x14ac:dyDescent="0.25">
      <c r="A1023" s="13"/>
      <c r="B1023" s="20" t="s">
        <v>688</v>
      </c>
      <c r="C1023" s="31">
        <f>SUM(C1027,C1024)</f>
        <v>2132</v>
      </c>
      <c r="D1023" s="13"/>
    </row>
    <row r="1024" spans="1:4" s="1" customFormat="1" ht="15.75" x14ac:dyDescent="0.25">
      <c r="A1024" s="13"/>
      <c r="B1024" s="44" t="s">
        <v>725</v>
      </c>
      <c r="C1024" s="47">
        <f>SUM(C1025:C1026)</f>
        <v>193</v>
      </c>
      <c r="D1024" s="13"/>
    </row>
    <row r="1025" spans="1:4" s="1" customFormat="1" x14ac:dyDescent="0.25">
      <c r="A1025" s="13"/>
      <c r="B1025" t="s">
        <v>14</v>
      </c>
      <c r="C1025">
        <v>138</v>
      </c>
      <c r="D1025" s="13"/>
    </row>
    <row r="1026" spans="1:4" s="1" customFormat="1" x14ac:dyDescent="0.25">
      <c r="A1026" s="13"/>
      <c r="B1026" t="s">
        <v>16</v>
      </c>
      <c r="C1026">
        <v>55</v>
      </c>
      <c r="D1026" s="13"/>
    </row>
    <row r="1027" spans="1:4" s="1" customFormat="1" ht="15.75" x14ac:dyDescent="0.25">
      <c r="A1027" s="13"/>
      <c r="B1027" s="29" t="s">
        <v>702</v>
      </c>
      <c r="C1027" s="46">
        <f>SUM(C1028:C1075)</f>
        <v>1939</v>
      </c>
      <c r="D1027" s="13"/>
    </row>
    <row r="1028" spans="1:4" s="1" customFormat="1" x14ac:dyDescent="0.25">
      <c r="A1028" s="13"/>
      <c r="B1028" t="s">
        <v>11</v>
      </c>
      <c r="C1028">
        <v>143</v>
      </c>
      <c r="D1028" s="13"/>
    </row>
    <row r="1029" spans="1:4" s="1" customFormat="1" x14ac:dyDescent="0.25">
      <c r="A1029" s="13"/>
      <c r="B1029" t="s">
        <v>0</v>
      </c>
      <c r="C1029">
        <v>187</v>
      </c>
      <c r="D1029" s="13"/>
    </row>
    <row r="1030" spans="1:4" s="1" customFormat="1" x14ac:dyDescent="0.25">
      <c r="A1030" s="13"/>
      <c r="B1030" t="s">
        <v>88</v>
      </c>
      <c r="C1030">
        <v>8</v>
      </c>
      <c r="D1030" s="13"/>
    </row>
    <row r="1031" spans="1:4" s="1" customFormat="1" x14ac:dyDescent="0.25">
      <c r="A1031" s="13"/>
      <c r="B1031" t="s">
        <v>1</v>
      </c>
      <c r="C1031">
        <v>25</v>
      </c>
      <c r="D1031" s="13"/>
    </row>
    <row r="1032" spans="1:4" s="1" customFormat="1" x14ac:dyDescent="0.25">
      <c r="A1032" s="13"/>
      <c r="B1032" t="s">
        <v>9</v>
      </c>
      <c r="C1032">
        <v>133</v>
      </c>
      <c r="D1032" s="13"/>
    </row>
    <row r="1033" spans="1:4" s="1" customFormat="1" x14ac:dyDescent="0.25">
      <c r="A1033" s="13"/>
      <c r="B1033" t="s">
        <v>8</v>
      </c>
      <c r="C1033">
        <v>62</v>
      </c>
      <c r="D1033" s="13"/>
    </row>
    <row r="1034" spans="1:4" s="1" customFormat="1" x14ac:dyDescent="0.25">
      <c r="A1034" s="13"/>
      <c r="B1034" t="s">
        <v>42</v>
      </c>
      <c r="C1034">
        <v>2</v>
      </c>
      <c r="D1034" s="13"/>
    </row>
    <row r="1035" spans="1:4" s="1" customFormat="1" x14ac:dyDescent="0.25">
      <c r="A1035" s="13"/>
      <c r="B1035" t="s">
        <v>518</v>
      </c>
      <c r="C1035">
        <v>1</v>
      </c>
      <c r="D1035" s="13"/>
    </row>
    <row r="1036" spans="1:4" s="1" customFormat="1" x14ac:dyDescent="0.25">
      <c r="A1036" s="13"/>
      <c r="B1036" t="s">
        <v>6</v>
      </c>
      <c r="C1036">
        <v>3</v>
      </c>
      <c r="D1036" s="13"/>
    </row>
    <row r="1037" spans="1:4" s="1" customFormat="1" x14ac:dyDescent="0.25">
      <c r="A1037" s="13"/>
      <c r="B1037" t="s">
        <v>12</v>
      </c>
      <c r="C1037">
        <v>17</v>
      </c>
      <c r="D1037" s="13"/>
    </row>
    <row r="1038" spans="1:4" s="1" customFormat="1" x14ac:dyDescent="0.25">
      <c r="A1038" s="13"/>
      <c r="B1038" t="s">
        <v>467</v>
      </c>
      <c r="C1038">
        <v>17</v>
      </c>
      <c r="D1038" s="13"/>
    </row>
    <row r="1039" spans="1:4" s="1" customFormat="1" x14ac:dyDescent="0.25">
      <c r="A1039" s="13"/>
      <c r="B1039" t="s">
        <v>523</v>
      </c>
      <c r="C1039">
        <v>10</v>
      </c>
      <c r="D1039" s="13"/>
    </row>
    <row r="1040" spans="1:4" s="1" customFormat="1" x14ac:dyDescent="0.25">
      <c r="A1040" s="13"/>
      <c r="B1040" t="s">
        <v>13</v>
      </c>
      <c r="C1040">
        <v>11</v>
      </c>
      <c r="D1040" s="13"/>
    </row>
    <row r="1041" spans="1:4" s="1" customFormat="1" x14ac:dyDescent="0.25">
      <c r="A1041" s="13"/>
      <c r="B1041" t="s">
        <v>430</v>
      </c>
      <c r="C1041">
        <v>48</v>
      </c>
      <c r="D1041" s="13"/>
    </row>
    <row r="1042" spans="1:4" s="1" customFormat="1" x14ac:dyDescent="0.25">
      <c r="A1042" s="13"/>
      <c r="B1042" t="s">
        <v>527</v>
      </c>
      <c r="C1042">
        <v>4</v>
      </c>
      <c r="D1042" s="13"/>
    </row>
    <row r="1043" spans="1:4" s="1" customFormat="1" x14ac:dyDescent="0.25">
      <c r="A1043" s="13"/>
      <c r="B1043" t="s">
        <v>421</v>
      </c>
      <c r="C1043">
        <v>53</v>
      </c>
      <c r="D1043" s="13"/>
    </row>
    <row r="1044" spans="1:4" s="1" customFormat="1" x14ac:dyDescent="0.25">
      <c r="A1044" s="13"/>
      <c r="B1044" t="s">
        <v>488</v>
      </c>
      <c r="C1044">
        <v>23</v>
      </c>
      <c r="D1044" s="13"/>
    </row>
    <row r="1045" spans="1:4" s="1" customFormat="1" x14ac:dyDescent="0.25">
      <c r="A1045" s="13"/>
      <c r="B1045" t="s">
        <v>453</v>
      </c>
      <c r="C1045">
        <v>4</v>
      </c>
      <c r="D1045" s="13"/>
    </row>
    <row r="1046" spans="1:4" s="1" customFormat="1" x14ac:dyDescent="0.25">
      <c r="A1046" s="13"/>
      <c r="B1046" t="s">
        <v>85</v>
      </c>
      <c r="C1046">
        <v>2</v>
      </c>
      <c r="D1046" s="13"/>
    </row>
    <row r="1047" spans="1:4" s="1" customFormat="1" x14ac:dyDescent="0.25">
      <c r="A1047" s="13"/>
      <c r="B1047" t="s">
        <v>456</v>
      </c>
      <c r="C1047">
        <v>4</v>
      </c>
      <c r="D1047" s="13"/>
    </row>
    <row r="1048" spans="1:4" s="1" customFormat="1" x14ac:dyDescent="0.25">
      <c r="A1048" s="13"/>
      <c r="B1048" t="s">
        <v>422</v>
      </c>
      <c r="C1048">
        <v>194</v>
      </c>
      <c r="D1048" s="13"/>
    </row>
    <row r="1049" spans="1:4" s="1" customFormat="1" x14ac:dyDescent="0.25">
      <c r="A1049" s="13"/>
      <c r="B1049" t="s">
        <v>519</v>
      </c>
      <c r="C1049">
        <v>1</v>
      </c>
      <c r="D1049" s="13"/>
    </row>
    <row r="1050" spans="1:4" s="1" customFormat="1" x14ac:dyDescent="0.25">
      <c r="A1050" s="13"/>
      <c r="B1050" t="s">
        <v>5</v>
      </c>
      <c r="C1050">
        <v>8</v>
      </c>
      <c r="D1050" s="13"/>
    </row>
    <row r="1051" spans="1:4" s="1" customFormat="1" x14ac:dyDescent="0.25">
      <c r="A1051" s="13"/>
      <c r="B1051" t="s">
        <v>3</v>
      </c>
      <c r="C1051">
        <v>12</v>
      </c>
      <c r="D1051" s="13"/>
    </row>
    <row r="1052" spans="1:4" s="1" customFormat="1" x14ac:dyDescent="0.25">
      <c r="A1052" s="13"/>
      <c r="B1052" t="s">
        <v>432</v>
      </c>
      <c r="C1052">
        <v>80</v>
      </c>
      <c r="D1052" s="13"/>
    </row>
    <row r="1053" spans="1:4" s="1" customFormat="1" x14ac:dyDescent="0.25">
      <c r="A1053" s="13"/>
      <c r="B1053" t="s">
        <v>406</v>
      </c>
      <c r="C1053">
        <v>205</v>
      </c>
      <c r="D1053" s="13"/>
    </row>
    <row r="1054" spans="1:4" s="1" customFormat="1" x14ac:dyDescent="0.25">
      <c r="A1054" s="13"/>
      <c r="B1054" t="s">
        <v>2</v>
      </c>
      <c r="C1054">
        <v>71</v>
      </c>
      <c r="D1054" s="13"/>
    </row>
    <row r="1055" spans="1:4" s="1" customFormat="1" x14ac:dyDescent="0.25">
      <c r="A1055" s="13"/>
      <c r="B1055" t="s">
        <v>18</v>
      </c>
      <c r="C1055">
        <v>7</v>
      </c>
      <c r="D1055" s="13"/>
    </row>
    <row r="1056" spans="1:4" s="1" customFormat="1" x14ac:dyDescent="0.25">
      <c r="A1056" s="13"/>
      <c r="B1056" t="s">
        <v>474</v>
      </c>
      <c r="C1056">
        <v>36</v>
      </c>
      <c r="D1056" s="13"/>
    </row>
    <row r="1057" spans="1:4" s="1" customFormat="1" x14ac:dyDescent="0.25">
      <c r="A1057" s="13"/>
      <c r="B1057" t="s">
        <v>580</v>
      </c>
      <c r="C1057">
        <v>2</v>
      </c>
      <c r="D1057" s="13"/>
    </row>
    <row r="1058" spans="1:4" s="1" customFormat="1" x14ac:dyDescent="0.25">
      <c r="A1058" s="13"/>
      <c r="B1058" t="s">
        <v>427</v>
      </c>
      <c r="C1058">
        <v>36</v>
      </c>
      <c r="D1058" s="13"/>
    </row>
    <row r="1059" spans="1:4" s="1" customFormat="1" x14ac:dyDescent="0.25">
      <c r="A1059" s="13"/>
      <c r="B1059" t="s">
        <v>495</v>
      </c>
      <c r="C1059">
        <v>43</v>
      </c>
      <c r="D1059" s="13"/>
    </row>
    <row r="1060" spans="1:4" s="1" customFormat="1" x14ac:dyDescent="0.25">
      <c r="A1060" s="13"/>
      <c r="B1060" t="s">
        <v>257</v>
      </c>
      <c r="C1060">
        <v>2</v>
      </c>
      <c r="D1060" s="13"/>
    </row>
    <row r="1061" spans="1:4" s="1" customFormat="1" x14ac:dyDescent="0.25">
      <c r="A1061" s="13"/>
      <c r="B1061" t="s">
        <v>447</v>
      </c>
      <c r="C1061">
        <v>5</v>
      </c>
      <c r="D1061" s="13"/>
    </row>
    <row r="1062" spans="1:4" s="1" customFormat="1" x14ac:dyDescent="0.25">
      <c r="A1062" s="13"/>
      <c r="B1062" t="s">
        <v>440</v>
      </c>
      <c r="C1062">
        <v>48</v>
      </c>
      <c r="D1062" s="13"/>
    </row>
    <row r="1063" spans="1:4" s="1" customFormat="1" x14ac:dyDescent="0.25">
      <c r="A1063" s="13"/>
      <c r="B1063" t="s">
        <v>477</v>
      </c>
      <c r="C1063">
        <v>3</v>
      </c>
      <c r="D1063" s="13"/>
    </row>
    <row r="1064" spans="1:4" s="1" customFormat="1" x14ac:dyDescent="0.25">
      <c r="A1064" s="13"/>
      <c r="B1064" t="s">
        <v>4</v>
      </c>
      <c r="C1064">
        <v>6</v>
      </c>
      <c r="D1064" s="13"/>
    </row>
    <row r="1065" spans="1:4" s="1" customFormat="1" x14ac:dyDescent="0.25">
      <c r="A1065" s="13"/>
      <c r="B1065" t="s">
        <v>7</v>
      </c>
      <c r="C1065">
        <v>18</v>
      </c>
      <c r="D1065" s="13"/>
    </row>
    <row r="1066" spans="1:4" s="1" customFormat="1" x14ac:dyDescent="0.25">
      <c r="A1066" s="13"/>
      <c r="B1066" t="s">
        <v>547</v>
      </c>
      <c r="C1066">
        <v>9</v>
      </c>
      <c r="D1066" s="13"/>
    </row>
    <row r="1067" spans="1:4" s="1" customFormat="1" x14ac:dyDescent="0.25">
      <c r="A1067" s="13"/>
      <c r="B1067" t="s">
        <v>455</v>
      </c>
      <c r="C1067">
        <v>50</v>
      </c>
      <c r="D1067" s="13"/>
    </row>
    <row r="1068" spans="1:4" s="1" customFormat="1" x14ac:dyDescent="0.25">
      <c r="A1068" s="13"/>
      <c r="B1068" t="s">
        <v>73</v>
      </c>
      <c r="C1068">
        <v>2</v>
      </c>
      <c r="D1068" s="13"/>
    </row>
    <row r="1069" spans="1:4" s="1" customFormat="1" x14ac:dyDescent="0.25">
      <c r="A1069" s="13"/>
      <c r="B1069" t="s">
        <v>39</v>
      </c>
      <c r="C1069">
        <v>2</v>
      </c>
      <c r="D1069" s="13"/>
    </row>
    <row r="1070" spans="1:4" s="1" customFormat="1" x14ac:dyDescent="0.25">
      <c r="A1070" s="13"/>
      <c r="B1070" t="s">
        <v>409</v>
      </c>
      <c r="C1070">
        <v>142</v>
      </c>
      <c r="D1070" s="13"/>
    </row>
    <row r="1071" spans="1:4" s="1" customFormat="1" x14ac:dyDescent="0.25">
      <c r="A1071" s="13"/>
      <c r="B1071" t="s">
        <v>415</v>
      </c>
      <c r="C1071">
        <v>125</v>
      </c>
      <c r="D1071" s="13"/>
    </row>
    <row r="1072" spans="1:4" s="1" customFormat="1" x14ac:dyDescent="0.25">
      <c r="A1072" s="13"/>
      <c r="B1072" t="s">
        <v>473</v>
      </c>
      <c r="C1072">
        <v>22</v>
      </c>
      <c r="D1072" s="13"/>
    </row>
    <row r="1073" spans="1:4" s="1" customFormat="1" x14ac:dyDescent="0.25">
      <c r="A1073" s="13"/>
      <c r="B1073" t="s">
        <v>572</v>
      </c>
      <c r="C1073">
        <v>24</v>
      </c>
      <c r="D1073" s="13"/>
    </row>
    <row r="1074" spans="1:4" s="1" customFormat="1" x14ac:dyDescent="0.25">
      <c r="A1074" s="13"/>
      <c r="B1074" t="s">
        <v>465</v>
      </c>
      <c r="C1074">
        <v>12</v>
      </c>
      <c r="D1074" s="13"/>
    </row>
    <row r="1075" spans="1:4" s="1" customFormat="1" x14ac:dyDescent="0.25">
      <c r="A1075" s="13"/>
      <c r="B1075" t="s">
        <v>490</v>
      </c>
      <c r="C1075">
        <v>17</v>
      </c>
      <c r="D1075" s="13"/>
    </row>
    <row r="1076" spans="1:4" s="1" customFormat="1" ht="20.25" customHeight="1" x14ac:dyDescent="0.25">
      <c r="A1076" s="13"/>
      <c r="B1076" s="13"/>
      <c r="C1076" s="54"/>
      <c r="D1076" s="13"/>
    </row>
  </sheetData>
  <autoFilter ref="C1:C1076"/>
  <mergeCells count="4">
    <mergeCell ref="B1:C1"/>
    <mergeCell ref="B2:C2"/>
    <mergeCell ref="B3:C3"/>
    <mergeCell ref="B4:C4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 TRANSP. GENERO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Ballesteros Cristerna, Veronica Guadalupe</dc:creator>
  <cp:lastModifiedBy>Ballesteros Cristerna, Veronica Guadalupe</cp:lastModifiedBy>
  <cp:lastPrinted>2014-06-21T00:09:42Z</cp:lastPrinted>
  <dcterms:created xsi:type="dcterms:W3CDTF">2013-05-13T23:53:51Z</dcterms:created>
  <dcterms:modified xsi:type="dcterms:W3CDTF">2023-01-11T20:03:16Z</dcterms:modified>
</cp:coreProperties>
</file>